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tetratechinc.sharepoint.com/teams/ACP4Climate/Shared Documents/09 GRANTS/Round 1 Call for Applications and Guidelines/Final versions for distribution/"/>
    </mc:Choice>
  </mc:AlternateContent>
  <xr:revisionPtr revIDLastSave="244" documentId="8_{7871FE51-5528-451C-BBB8-C78A1EDD01F9}" xr6:coauthVersionLast="47" xr6:coauthVersionMax="47" xr10:uidLastSave="{34D56331-5497-4DC7-B44F-2E645633A932}"/>
  <bookViews>
    <workbookView xWindow="28680" yWindow="-120" windowWidth="29040" windowHeight="15720" xr2:uid="{00000000-000D-0000-FFFF-FFFF00000000}"/>
  </bookViews>
  <sheets>
    <sheet name="Budget Instructions" sheetId="9" r:id="rId1"/>
    <sheet name="SUMMARY" sheetId="2" r:id="rId2"/>
    <sheet name="DETAIL" sheetId="3" state="hidden" r:id="rId3"/>
    <sheet name="Detail Budget_Example" sheetId="10" r:id="rId4"/>
    <sheet name="Fringe Benefit_Example" sheetId="8" r:id="rId5"/>
    <sheet name="Exchange rate - guide"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2" l="1"/>
  <c r="B13" i="2"/>
  <c r="F42" i="10"/>
  <c r="F43" i="10" s="1"/>
  <c r="E42" i="10"/>
  <c r="E35" i="10"/>
  <c r="E28" i="10"/>
  <c r="E22" i="10"/>
  <c r="E17" i="10"/>
  <c r="F36" i="10"/>
  <c r="B12" i="2"/>
  <c r="B15" i="2" l="1"/>
  <c r="F16" i="8"/>
  <c r="B12" i="10" s="1"/>
  <c r="E5" i="10"/>
  <c r="F5" i="10"/>
  <c r="E5" i="8"/>
  <c r="E6" i="8"/>
  <c r="E4" i="8"/>
  <c r="D4" i="8"/>
  <c r="B7" i="10"/>
  <c r="E7" i="10" s="1"/>
  <c r="F7" i="10" s="1"/>
  <c r="B6" i="10"/>
  <c r="E6" i="10" s="1"/>
  <c r="F6" i="10" s="1"/>
  <c r="B5" i="10"/>
  <c r="D5" i="8"/>
  <c r="D6" i="8"/>
  <c r="D16" i="8"/>
  <c r="B10" i="10" s="1"/>
  <c r="D33" i="10"/>
  <c r="E33" i="10" s="1"/>
  <c r="F33" i="10" s="1"/>
  <c r="D32" i="10"/>
  <c r="E32" i="10" s="1"/>
  <c r="F32" i="10" s="1"/>
  <c r="D31" i="10"/>
  <c r="E31" i="10" s="1"/>
  <c r="F31" i="10" s="1"/>
  <c r="B82" i="3"/>
  <c r="B81" i="3"/>
  <c r="E27" i="10"/>
  <c r="F27" i="10" s="1"/>
  <c r="E26" i="10"/>
  <c r="F26" i="10" s="1"/>
  <c r="E34" i="10"/>
  <c r="F34" i="10" s="1"/>
  <c r="E30" i="10"/>
  <c r="E25" i="10"/>
  <c r="F25" i="10" s="1"/>
  <c r="E24" i="10"/>
  <c r="E21" i="10"/>
  <c r="F21" i="10" s="1"/>
  <c r="E20" i="10"/>
  <c r="F20" i="10" s="1"/>
  <c r="E19" i="10"/>
  <c r="E15" i="10"/>
  <c r="F15" i="10" s="1"/>
  <c r="H37" i="3"/>
  <c r="H27" i="3"/>
  <c r="H15" i="3"/>
  <c r="G81" i="3"/>
  <c r="G37" i="3"/>
  <c r="G27" i="3"/>
  <c r="G15" i="3"/>
  <c r="G84" i="3" s="1"/>
  <c r="F81" i="3"/>
  <c r="F37" i="3"/>
  <c r="F27" i="3"/>
  <c r="F15" i="3"/>
  <c r="F84" i="3" s="1"/>
  <c r="E41" i="3"/>
  <c r="E42" i="3"/>
  <c r="E43" i="3"/>
  <c r="E44" i="3"/>
  <c r="E45" i="3"/>
  <c r="E46" i="3"/>
  <c r="E47" i="3"/>
  <c r="E48" i="3"/>
  <c r="E49" i="3"/>
  <c r="E50" i="3"/>
  <c r="E51" i="3"/>
  <c r="E52" i="3"/>
  <c r="E53" i="3"/>
  <c r="E54" i="3"/>
  <c r="E55" i="3"/>
  <c r="E56" i="3"/>
  <c r="E57" i="3"/>
  <c r="E58" i="3"/>
  <c r="E59" i="3"/>
  <c r="E60" i="3"/>
  <c r="E61" i="3"/>
  <c r="E62" i="3"/>
  <c r="E63" i="3"/>
  <c r="E65" i="3"/>
  <c r="E66" i="3"/>
  <c r="E67" i="3"/>
  <c r="E68" i="3"/>
  <c r="E70" i="3"/>
  <c r="E71" i="3"/>
  <c r="E72" i="3"/>
  <c r="E73" i="3"/>
  <c r="E75" i="3"/>
  <c r="E76" i="3"/>
  <c r="E77" i="3"/>
  <c r="E78" i="3"/>
  <c r="E79" i="3"/>
  <c r="E80" i="3"/>
  <c r="E40" i="3"/>
  <c r="E30" i="3"/>
  <c r="E31" i="3"/>
  <c r="E32" i="3"/>
  <c r="E33" i="3"/>
  <c r="E34" i="3"/>
  <c r="E35" i="3"/>
  <c r="E36" i="3"/>
  <c r="E29" i="3"/>
  <c r="E18" i="3"/>
  <c r="E19" i="3"/>
  <c r="E20" i="3"/>
  <c r="E21" i="3"/>
  <c r="E22" i="3"/>
  <c r="E23" i="3"/>
  <c r="E24" i="3"/>
  <c r="E25" i="3"/>
  <c r="E26" i="3"/>
  <c r="E17" i="3"/>
  <c r="E6" i="3"/>
  <c r="E7" i="3"/>
  <c r="E8" i="3"/>
  <c r="E9" i="3"/>
  <c r="E10" i="3"/>
  <c r="E11" i="3"/>
  <c r="E12" i="3"/>
  <c r="E13" i="3"/>
  <c r="E14" i="3"/>
  <c r="E5" i="3"/>
  <c r="E15" i="3" s="1"/>
  <c r="F22" i="10" l="1"/>
  <c r="E16" i="8"/>
  <c r="B11" i="10" s="1"/>
  <c r="E11" i="10" s="1"/>
  <c r="F11" i="10" s="1"/>
  <c r="E12" i="10"/>
  <c r="F12" i="10" s="1"/>
  <c r="F35" i="10"/>
  <c r="F28" i="10"/>
  <c r="E81" i="3"/>
  <c r="E37" i="3"/>
  <c r="E27" i="3"/>
  <c r="E10" i="10" l="1"/>
  <c r="E43" i="10" s="1"/>
  <c r="F10" i="10" l="1"/>
  <c r="F17" i="10" s="1"/>
  <c r="H81" i="3"/>
  <c r="E82" i="3" l="1"/>
  <c r="E83" i="3" l="1"/>
  <c r="E84" i="3" s="1"/>
  <c r="H82" i="3"/>
  <c r="H83" i="3" s="1"/>
  <c r="H8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tc={9D152EB5-2F67-4D30-B2C3-FA7063FE1FEE}</author>
  </authors>
  <commentList>
    <comment ref="A37" authorId="0" shapeId="0" xr:uid="{9D152EB5-2F67-4D30-B2C3-FA7063FE1FEE}">
      <text>
        <t>[Threaded comment]
Your version of Excel allows you to read this threaded comment; however, any edits to it will get removed if the file is opened in a newer version of Excel. Learn more: https://go.microsoft.com/fwlink/?linkid=870924
Comment:
    Add back as in the guidance we allow up to 10%.</t>
      </text>
    </comment>
  </commentList>
</comments>
</file>

<file path=xl/sharedStrings.xml><?xml version="1.0" encoding="utf-8"?>
<sst xmlns="http://schemas.openxmlformats.org/spreadsheetml/2006/main" count="189" uniqueCount="123">
  <si>
    <t xml:space="preserve">Applicant: </t>
  </si>
  <si>
    <t>Activity Title:</t>
  </si>
  <si>
    <t>Period of Performance:</t>
  </si>
  <si>
    <t>Date Submitted:</t>
  </si>
  <si>
    <t>SUMMARY BUDGET</t>
  </si>
  <si>
    <t>Category</t>
  </si>
  <si>
    <t>Personnel / Labor</t>
  </si>
  <si>
    <t xml:space="preserve">DETAILED BUDGET </t>
  </si>
  <si>
    <t>Project contribution</t>
  </si>
  <si>
    <t>Grantee contribution</t>
  </si>
  <si>
    <t>Leverage funding</t>
  </si>
  <si>
    <t xml:space="preserve">OVERALL </t>
  </si>
  <si>
    <t>Budget notes</t>
  </si>
  <si>
    <t>CATEGORY</t>
  </si>
  <si>
    <t>UNIT COST</t>
  </si>
  <si>
    <t>QTY</t>
  </si>
  <si>
    <t>FREQ.</t>
  </si>
  <si>
    <t>TOTAL</t>
  </si>
  <si>
    <t>Monthly salary</t>
  </si>
  <si>
    <t>% Time</t>
  </si>
  <si>
    <t># Months</t>
  </si>
  <si>
    <t>Project staff</t>
  </si>
  <si>
    <t>Fringe Benefits</t>
  </si>
  <si>
    <t>Consultants</t>
  </si>
  <si>
    <t>Sub total</t>
  </si>
  <si>
    <t>Equipment (non-expendable and more than US$5,000)</t>
  </si>
  <si>
    <t>Materials and Supplies (expendable and less than $5,000)</t>
  </si>
  <si>
    <t xml:space="preserve">Other Direct Cost </t>
  </si>
  <si>
    <t xml:space="preserve">Activity costs </t>
  </si>
  <si>
    <t>Activity 1.1</t>
  </si>
  <si>
    <t>Insert budget lines related to activity</t>
  </si>
  <si>
    <t>Activity 1.2</t>
  </si>
  <si>
    <t>Activity 2.1</t>
  </si>
  <si>
    <t>Activity 2.2</t>
  </si>
  <si>
    <t>Activity 3.1</t>
  </si>
  <si>
    <t>Activity 3.2</t>
  </si>
  <si>
    <t>Participant Support Costs</t>
  </si>
  <si>
    <t>Insert budget lines</t>
  </si>
  <si>
    <t>Project Specific Costs</t>
  </si>
  <si>
    <r>
      <t xml:space="preserve">Operational/Administrative Costs </t>
    </r>
    <r>
      <rPr>
        <u/>
        <sz val="11"/>
        <color rgb="FFFF0000"/>
        <rFont val="Calibri"/>
        <family val="2"/>
        <scheme val="minor"/>
      </rPr>
      <t>(use if organization does not have an approved NICRA or will not be applying the 10% fixed indirect rate)</t>
    </r>
  </si>
  <si>
    <r>
      <t>Indirect Costs (if applicable)</t>
    </r>
    <r>
      <rPr>
        <sz val="11"/>
        <rFont val="Calibri"/>
        <family val="2"/>
        <scheme val="minor"/>
      </rPr>
      <t xml:space="preserve"> </t>
    </r>
    <r>
      <rPr>
        <sz val="11"/>
        <color rgb="FFFF0000"/>
        <rFont val="Calibri"/>
        <family val="2"/>
        <scheme val="minor"/>
      </rPr>
      <t>only approved NICRAs or the 10% fixed indirect rate may be applied</t>
    </r>
  </si>
  <si>
    <t>TOTAL BUDGET</t>
  </si>
  <si>
    <t>Personnel</t>
  </si>
  <si>
    <t xml:space="preserve">Monthly Salary </t>
  </si>
  <si>
    <t>LOE</t>
  </si>
  <si>
    <t>Staff 1</t>
  </si>
  <si>
    <t>Staff 2</t>
  </si>
  <si>
    <t>Staff 3</t>
  </si>
  <si>
    <t>INCLUDE A SCREEN SHOT OF THE EXCHANGE RATE USED SHOWING THE DATE IT WAS GENERATED</t>
  </si>
  <si>
    <t>Guidance on budgeting and notes</t>
  </si>
  <si>
    <t>Relevant supporting documentation</t>
  </si>
  <si>
    <t>All personnel listed in the Staffing Plan should be included in the budget</t>
  </si>
  <si>
    <t>Current or previous employment/consultant agreement, pay slips, CVs, Personnel Manual</t>
  </si>
  <si>
    <t>Fringe benefits</t>
  </si>
  <si>
    <t>Activity Costs</t>
  </si>
  <si>
    <t>Proforma invoice, quotations, receipts of previous purchase with specifications, Travel policy</t>
  </si>
  <si>
    <t>Executive Director (Selena  Gomez)</t>
  </si>
  <si>
    <t>Project Manager (Meredith Grey)</t>
  </si>
  <si>
    <t xml:space="preserve">Meredith Grey will work on the project full time. She will lead the implementation of the activities and manage the coordination of the target beneficiasries. </t>
  </si>
  <si>
    <t>Finance Assistant (TBD)</t>
  </si>
  <si>
    <t>Capacity Development Expert (Jennie Soo)</t>
  </si>
  <si>
    <t>A Capacity Development expert will be engaged to assist on Activity 1.2 and 2.1. She will coordinate with the Project Manager and beneficiaries every month. She will also design a capacity development plan based on the results of the survey that will be conducted. It is anticipated that she will be working 3 days per month for 12 months</t>
  </si>
  <si>
    <t>Activity 1.1: Conduct pre-meeting with stakeholders</t>
  </si>
  <si>
    <t>Car rental</t>
  </si>
  <si>
    <t>Snacks</t>
  </si>
  <si>
    <t>Activity 1.2 Carry out survey</t>
  </si>
  <si>
    <t>Activity 2.1 Results presentation</t>
  </si>
  <si>
    <t>Sub total (Act 1.1)</t>
  </si>
  <si>
    <t>Sub total (Act 1.2)</t>
  </si>
  <si>
    <t>Sub total (Act 2.1)</t>
  </si>
  <si>
    <t>1 car will be rented for staff traveling from PNP to join this activity in BTB. Budgeted $75/day x 2 days x 1 trip</t>
  </si>
  <si>
    <t>The team will provide light snacks and refreshments to the 10 participants. The refereshment rate is $1 per time following the organization policy. Budgeted $1 x 10 pp x 2 times x 1 meeting</t>
  </si>
  <si>
    <t>1 car will be rented for the Project Manager and two consultants for 5 days when they visit the 3 communities in Mong District, BTB. Budgeted $75/day x 5 days x 1 trip</t>
  </si>
  <si>
    <t>The data collection will be conducted with 10 communities in Mong District. It takes about 3 days for field work.</t>
  </si>
  <si>
    <t>Based on the travel policy, accommodation rate for staff is $20 for staff traveling for a project. Budgeted $20 x 3 staff x 4 nights</t>
  </si>
  <si>
    <t>Per diem rate is $20 for staff traveling for cross provinces. Budgeted $20 x 3 staff x 5 days</t>
  </si>
  <si>
    <t>Venue package</t>
  </si>
  <si>
    <t>Accommodation for staff</t>
  </si>
  <si>
    <t>Per diem for staff</t>
  </si>
  <si>
    <t>Accommodation for community</t>
  </si>
  <si>
    <t>Transportation for community</t>
  </si>
  <si>
    <t>Per diem for community</t>
  </si>
  <si>
    <t>Two 2-day result presentation workshops will be conduncted at provincial level in BTB and Kampong Thom with 20 participants each.</t>
  </si>
  <si>
    <t>Venue package includes meeting hall, refreshment, lunch and sound system. Budgeted $20 x 20 pp x 2 days x 2 events</t>
  </si>
  <si>
    <t>Following travel policy for community, accommodation rate is $20. The communities will travel from their villages to the provincial town. Budgeted $20 x 10 pp x 3 nights x 2 events</t>
  </si>
  <si>
    <t xml:space="preserve">Per diem rate for community is $20. As lunch is provided, 25% is deducted. Budgeted $15 x 10 pp x 4 days x 2 events </t>
  </si>
  <si>
    <t>The distance rate based payment for transportation to the communities will be applied. Budgeted $20 (round trip) x 10 pp x 2 events</t>
  </si>
  <si>
    <t>Fringe Benefits/Month</t>
  </si>
  <si>
    <t>Seniority</t>
  </si>
  <si>
    <t>NSSF</t>
  </si>
  <si>
    <t>Bonus</t>
  </si>
  <si>
    <t>13th Month/Bonus</t>
  </si>
  <si>
    <t>Selena Gomez is the current Director for Reach for the Stars Foundation.  She will be working part-time with an LOE of 10%. She will oversee the activity implementation and report to the Project team. The remaning LOE will be charged to donor A at 50% and donor B at 40%.</t>
  </si>
  <si>
    <t>The Finance Assistant will be hired once the grant is approved. He/She will monitor the financial spending and submit request for procurement. This position will work for this project at 50% and another 50% will be charged to donor A.</t>
  </si>
  <si>
    <t xml:space="preserve">The government requires all organizations/ employers to pay seniority for staff. This seniority payment will be released 2 times per year (7.5 days in June and 7.5 days in December), based on the calculation (pro day salary six months /22 days x 7.5 days). </t>
  </si>
  <si>
    <t>Supporting Documents Required</t>
  </si>
  <si>
    <t>Staff contract and payslip</t>
  </si>
  <si>
    <t>Personnel policy</t>
  </si>
  <si>
    <t>Quotation or past receipts</t>
  </si>
  <si>
    <t>Please attach the consult agreement if applicable or ToR</t>
  </si>
  <si>
    <t>The project will conduct one pre-meeting with 10 stakholders at BTB province to garther initial information regarding the survey. This meeting will be half day.</t>
  </si>
  <si>
    <t xml:space="preserve">TOTAL </t>
  </si>
  <si>
    <t>ACP4Climate Grants Program</t>
  </si>
  <si>
    <t>Personnel/Labour</t>
  </si>
  <si>
    <r>
      <t xml:space="preserve">Indicate any benefits provided to staff. The calculation should be based on the level of effort and the number of months the staff will be working on the project. You may use the Fringe Benefit calculation if your organisation have multiple benfits for the employees.
Fringe benefit rates should be supported by your organisations policies which will be verified by verified by ACP4Climate prior to execution of a grant agreement of your application is successful. If your organisation does not have a policy, it may be recommended that you develop one. 
</t>
    </r>
    <r>
      <rPr>
        <i/>
        <sz val="11"/>
        <rFont val="Arial"/>
        <family val="2"/>
      </rPr>
      <t xml:space="preserve">Budget notes: The narrative should include a detailed breakdown comprised of all items of fringe benefits and the costs of each, expressed in local currency, and other additional information that maybe helpful in reviewing the budget. </t>
    </r>
  </si>
  <si>
    <r>
      <t xml:space="preserve">Indicate the staff name and position title. Indicate positions to be recruited with "TBD". Specify the montly rate in the Unit Cost column, percentage of time to be devoted to the project in the Quantity column, and number of months for each position. 
Compensation paid for employees engaged in grant activities must be consistent with that paid for similar work within the applicant organisation in accordance with the organisation's personnel policies. Overtime costs will not be approved. Please ensure that the salary/rates listed are consistent with what the individual has been paid, within your organisation's salary bands, and/or are supported by market rates. Staff salaries will be verified by ACP4Climate prior to execution of a grant agreement if your application is successful. You will be requested to submit supporting documentations to justify the proposed costs. See Relevant Supporting Documentation column for reference.
</t>
    </r>
    <r>
      <rPr>
        <i/>
        <sz val="11"/>
        <rFont val="Arial"/>
        <family val="2"/>
      </rPr>
      <t>Budget notes: Provide an explanation of position, justification of LOE and/or months and main responsibilites.</t>
    </r>
  </si>
  <si>
    <r>
      <t xml:space="preserve">Indicate the position title and the proposed consultant's name under the Detailed Budget column. Indicate positions to be recruited with "TBD". Specify the daily rate in the Unit Cost column, number of days to be devoted to the project in the Quantity column, and number of months in the Frequency column.
If you application is successful, Consultant rates will be verified by ACP4Climate prior to execution of a grant agreement.. Please ensure that the rates listed are consistent with what the individual has been paid previously and/or are supported by market rates and reference.
</t>
    </r>
    <r>
      <rPr>
        <i/>
        <sz val="11"/>
        <rFont val="Arial"/>
        <family val="2"/>
      </rPr>
      <t>Budget notes: Provide an explanation of position, justification of LOE and/or months and main responsibilites</t>
    </r>
  </si>
  <si>
    <r>
      <t xml:space="preserve">Indicate the name of the activity and add the cost or items associated with implementing the activity. Add rows as appropriate. For example, if you propose to conduct a training, potential expenses would include training venue, catering and refreshments, training materials, travel and transportation costs for  employees and trainees, etc. 
For training venue, catering and materials: enter the unit cost, anticipated number and frequency. For travel and transportation, choose the most appropriate mode of transportation and budget the fuel, vehicle rental, driver fees. Per diem and accommodation costs should be based on the applicant's normal travel policies. 
</t>
    </r>
    <r>
      <rPr>
        <i/>
        <sz val="11"/>
        <rFont val="Arial"/>
        <family val="2"/>
      </rPr>
      <t xml:space="preserve">Budget notes: Explain a brief description of the activity and the anticipated expenses. Indicate the purpose of the trip, origin and destination. </t>
    </r>
  </si>
  <si>
    <t>Personnel Costs</t>
  </si>
  <si>
    <t>Sub total - Personnel Costs</t>
  </si>
  <si>
    <t xml:space="preserve">Activity Costs </t>
  </si>
  <si>
    <t>Sub total - Activity Costs</t>
  </si>
  <si>
    <t>Project Administrative Costs</t>
  </si>
  <si>
    <t>Sub-total Administrative Costs</t>
  </si>
  <si>
    <t>Proposed activity costs should be aligned with the technical approach in your grant application.</t>
  </si>
  <si>
    <t>All proposed administrative costs should be included in your budget.</t>
  </si>
  <si>
    <t>Administive costs must be reasonable, necessary, attributable to the funded project/program and should not exceeed 10% of the total project budget. All  proposed adminsitartion costs should be clearly itemised in your proposed budget.</t>
  </si>
  <si>
    <t>Total USD</t>
  </si>
  <si>
    <t>Following the organisation personnel policy, each member is entitle for a bonus equivalent to one month salary per year.</t>
  </si>
  <si>
    <t>The organisation will apply for Accident and Health Insurance with the National Social Security Fund (NSSF) for each member of staff. The total costs approximately at $11 per month per staff.</t>
  </si>
  <si>
    <t>Project Duration</t>
  </si>
  <si>
    <r>
      <t xml:space="preserve">Instructions on developing your application budget: </t>
    </r>
    <r>
      <rPr>
        <sz val="11"/>
        <rFont val="Arial"/>
        <family val="2"/>
      </rPr>
      <t xml:space="preserve">Input proposed budget expenses in </t>
    </r>
    <r>
      <rPr>
        <b/>
        <sz val="11"/>
        <rFont val="Arial"/>
        <family val="2"/>
      </rPr>
      <t>USD</t>
    </r>
    <r>
      <rPr>
        <sz val="11"/>
        <rFont val="Arial"/>
        <family val="2"/>
      </rPr>
      <t xml:space="preserve"> under the appropriate category by detailing the unit cost, quantity and frequency. Any proposed in-kind or cash co-contributions should be included in your proposed budget. You are not required to submit supporting documentation when you submit your full application and budget. If your application is selected for funding, ACP4Climate</t>
    </r>
    <r>
      <rPr>
        <sz val="11"/>
        <color rgb="FFFF0000"/>
        <rFont val="Arial"/>
        <family val="2"/>
      </rPr>
      <t xml:space="preserve"> </t>
    </r>
    <r>
      <rPr>
        <sz val="11"/>
        <rFont val="Arial"/>
        <family val="2"/>
      </rPr>
      <t xml:space="preserve">will ask you to submit supporting documentation for review prior to issuance of a grant agreement. The grant amount will be based on the final budget as approved by ACP4Climate. </t>
    </r>
  </si>
  <si>
    <t>Annex A.2: Budget Application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</si>
</sst>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0.00_);_(* \(#,##0.00\);_(* &quot;-&quot;??_);_(@_)"/>
    <numFmt numFmtId="166" formatCode="_(* #,##0_);_(* \(#,##0\);_(* &quot;-&quot;??_);_(@_)"/>
    <numFmt numFmtId="167" formatCode="[$$-409]#,##0.00;[Red][$$-409]#,##0.00"/>
    <numFmt numFmtId="168" formatCode="#,##0\ _€"/>
  </numFmts>
  <fonts count="38" x14ac:knownFonts="1">
    <font>
      <sz val="10"/>
      <name val="Arial"/>
    </font>
    <font>
      <sz val="10"/>
      <name val="Arial"/>
      <family val="2"/>
    </font>
    <font>
      <sz val="8"/>
      <name val="Arial"/>
      <family val="2"/>
    </font>
    <font>
      <b/>
      <sz val="10"/>
      <name val="Arial"/>
      <family val="2"/>
    </font>
    <font>
      <b/>
      <sz val="12"/>
      <name val="Arial"/>
      <family val="2"/>
    </font>
    <font>
      <sz val="11"/>
      <name val="Arial"/>
      <family val="2"/>
    </font>
    <font>
      <b/>
      <sz val="11"/>
      <name val="Arial"/>
      <family val="2"/>
    </font>
    <font>
      <b/>
      <sz val="16"/>
      <name val="Arial"/>
      <family val="2"/>
    </font>
    <font>
      <b/>
      <sz val="14"/>
      <name val="Arial"/>
      <family val="2"/>
    </font>
    <font>
      <sz val="11"/>
      <color rgb="FFFF0000"/>
      <name val="Arial"/>
      <family val="2"/>
    </font>
    <font>
      <i/>
      <sz val="10"/>
      <name val="Arial"/>
      <family val="2"/>
    </font>
    <font>
      <b/>
      <sz val="24"/>
      <name val="Arial"/>
      <family val="2"/>
    </font>
    <font>
      <sz val="11"/>
      <color rgb="FFFF0000"/>
      <name val="Calibri"/>
      <family val="2"/>
      <scheme val="minor"/>
    </font>
    <font>
      <b/>
      <sz val="14"/>
      <name val="Calibri"/>
      <family val="2"/>
      <scheme val="minor"/>
    </font>
    <font>
      <b/>
      <sz val="10"/>
      <name val="Calibri"/>
      <family val="2"/>
      <scheme val="minor"/>
    </font>
    <font>
      <sz val="10"/>
      <name val="Calibri"/>
      <family val="2"/>
      <scheme val="minor"/>
    </font>
    <font>
      <b/>
      <sz val="12"/>
      <color theme="0"/>
      <name val="Calibri"/>
      <family val="2"/>
      <scheme val="minor"/>
    </font>
    <font>
      <b/>
      <sz val="11"/>
      <name val="Calibri"/>
      <family val="2"/>
      <scheme val="minor"/>
    </font>
    <font>
      <sz val="11"/>
      <name val="Calibri"/>
      <family val="2"/>
      <scheme val="minor"/>
    </font>
    <font>
      <i/>
      <sz val="11"/>
      <name val="Calibri"/>
      <family val="2"/>
      <scheme val="minor"/>
    </font>
    <font>
      <b/>
      <u/>
      <sz val="11"/>
      <name val="Calibri"/>
      <family val="2"/>
      <scheme val="minor"/>
    </font>
    <font>
      <i/>
      <sz val="11"/>
      <color rgb="FFFF0000"/>
      <name val="Calibri"/>
      <family val="2"/>
      <scheme val="minor"/>
    </font>
    <font>
      <u/>
      <sz val="11"/>
      <color rgb="FFFF0000"/>
      <name val="Calibri"/>
      <family val="2"/>
      <scheme val="minor"/>
    </font>
    <font>
      <b/>
      <sz val="12"/>
      <name val="Calibri"/>
      <family val="2"/>
      <scheme val="minor"/>
    </font>
    <font>
      <b/>
      <sz val="28"/>
      <name val="Calibri"/>
      <family val="2"/>
      <scheme val="minor"/>
    </font>
    <font>
      <b/>
      <i/>
      <sz val="11"/>
      <name val="Calibri"/>
      <family val="2"/>
      <scheme val="minor"/>
    </font>
    <font>
      <b/>
      <i/>
      <sz val="12"/>
      <color theme="0"/>
      <name val="Calibri"/>
      <family val="2"/>
      <scheme val="minor"/>
    </font>
    <font>
      <b/>
      <i/>
      <sz val="10"/>
      <name val="Calibri"/>
      <family val="2"/>
      <scheme val="minor"/>
    </font>
    <font>
      <i/>
      <sz val="10"/>
      <name val="Calibri"/>
      <family val="2"/>
      <scheme val="minor"/>
    </font>
    <font>
      <b/>
      <i/>
      <sz val="14"/>
      <name val="Calibri"/>
      <family val="2"/>
      <scheme val="minor"/>
    </font>
    <font>
      <b/>
      <sz val="11"/>
      <color theme="0"/>
      <name val="Arial"/>
      <family val="2"/>
    </font>
    <font>
      <b/>
      <i/>
      <sz val="11"/>
      <name val="Arial"/>
      <family val="2"/>
    </font>
    <font>
      <i/>
      <sz val="11"/>
      <name val="Arial"/>
      <family val="2"/>
    </font>
    <font>
      <b/>
      <sz val="12"/>
      <color theme="0"/>
      <name val="Arial"/>
      <family val="2"/>
    </font>
    <font>
      <b/>
      <i/>
      <sz val="12"/>
      <color theme="0"/>
      <name val="Arial"/>
      <family val="2"/>
    </font>
    <font>
      <b/>
      <u/>
      <sz val="11"/>
      <name val="Arial"/>
      <family val="2"/>
    </font>
    <font>
      <sz val="10"/>
      <color rgb="FF0070C0"/>
      <name val="Arial"/>
      <family val="2"/>
    </font>
    <font>
      <b/>
      <sz val="18"/>
      <name val="Arial"/>
      <family val="2"/>
    </font>
  </fonts>
  <fills count="12">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3" tint="0.59999389629810485"/>
        <bgColor indexed="64"/>
      </patternFill>
    </fill>
    <fill>
      <patternFill patternType="solid">
        <fgColor theme="0"/>
        <bgColor indexed="64"/>
      </patternFill>
    </fill>
    <fill>
      <patternFill patternType="solid">
        <fgColor rgb="FF002060"/>
        <bgColor indexed="64"/>
      </patternFill>
    </fill>
    <fill>
      <patternFill patternType="solid">
        <fgColor theme="1"/>
        <bgColor indexed="64"/>
      </patternFill>
    </fill>
    <fill>
      <patternFill patternType="solid">
        <fgColor theme="2" tint="-9.9978637043366805E-2"/>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bottom style="medium">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313">
    <xf numFmtId="0" fontId="0" fillId="0" borderId="0" xfId="0"/>
    <xf numFmtId="0" fontId="0" fillId="0" borderId="0" xfId="0" applyAlignment="1">
      <alignment horizontal="center"/>
    </xf>
    <xf numFmtId="0" fontId="7" fillId="0" borderId="0" xfId="0" applyFont="1"/>
    <xf numFmtId="0" fontId="6" fillId="0" borderId="11" xfId="0" applyFont="1" applyBorder="1"/>
    <xf numFmtId="0" fontId="8" fillId="2" borderId="10" xfId="0" applyFont="1" applyFill="1" applyBorder="1" applyAlignment="1">
      <alignment horizontal="center" vertical="center" wrapText="1"/>
    </xf>
    <xf numFmtId="0" fontId="6" fillId="4" borderId="5" xfId="0" applyFont="1" applyFill="1" applyBorder="1"/>
    <xf numFmtId="0" fontId="7" fillId="4" borderId="33" xfId="0" applyFont="1" applyFill="1" applyBorder="1"/>
    <xf numFmtId="0" fontId="4" fillId="4" borderId="23" xfId="0" applyFont="1" applyFill="1" applyBorder="1" applyAlignment="1">
      <alignment horizontal="left"/>
    </xf>
    <xf numFmtId="0" fontId="5" fillId="4" borderId="20" xfId="0" applyFont="1" applyFill="1" applyBorder="1" applyAlignment="1">
      <alignment horizontal="left"/>
    </xf>
    <xf numFmtId="0" fontId="9" fillId="7" borderId="0" xfId="0" applyFont="1" applyFill="1" applyAlignment="1">
      <alignment vertical="top" wrapText="1"/>
    </xf>
    <xf numFmtId="0" fontId="0" fillId="7" borderId="0" xfId="0" applyFill="1"/>
    <xf numFmtId="166" fontId="5" fillId="7" borderId="0" xfId="1" applyNumberFormat="1" applyFont="1" applyFill="1" applyBorder="1"/>
    <xf numFmtId="0" fontId="8" fillId="7" borderId="0" xfId="0" applyFont="1" applyFill="1" applyAlignment="1">
      <alignment horizontal="center"/>
    </xf>
    <xf numFmtId="0" fontId="5" fillId="7" borderId="0" xfId="0" applyFont="1" applyFill="1"/>
    <xf numFmtId="0" fontId="6" fillId="7" borderId="0" xfId="0" applyFont="1" applyFill="1"/>
    <xf numFmtId="166" fontId="0" fillId="7" borderId="0" xfId="1" applyNumberFormat="1" applyFont="1" applyFill="1" applyBorder="1"/>
    <xf numFmtId="166" fontId="0" fillId="7" borderId="0" xfId="1" applyNumberFormat="1" applyFont="1" applyFill="1" applyBorder="1" applyAlignment="1">
      <alignment horizontal="center"/>
    </xf>
    <xf numFmtId="166" fontId="3" fillId="7" borderId="0" xfId="1" applyNumberFormat="1" applyFont="1" applyFill="1" applyBorder="1"/>
    <xf numFmtId="167" fontId="0" fillId="7" borderId="0" xfId="1" applyNumberFormat="1" applyFont="1" applyFill="1" applyBorder="1"/>
    <xf numFmtId="0" fontId="0" fillId="7" borderId="0" xfId="0" applyFill="1" applyAlignment="1">
      <alignment horizontal="center"/>
    </xf>
    <xf numFmtId="166" fontId="0" fillId="7" borderId="0" xfId="1" applyNumberFormat="1" applyFont="1" applyFill="1"/>
    <xf numFmtId="0" fontId="7" fillId="7" borderId="0" xfId="0" applyFont="1" applyFill="1"/>
    <xf numFmtId="0" fontId="1" fillId="7" borderId="0" xfId="0" applyFont="1" applyFill="1"/>
    <xf numFmtId="0" fontId="0" fillId="0" borderId="0" xfId="0" applyAlignment="1">
      <alignment vertical="top" wrapText="1"/>
    </xf>
    <xf numFmtId="0" fontId="0" fillId="0" borderId="2" xfId="0" applyBorder="1" applyAlignment="1">
      <alignment vertical="top" wrapText="1"/>
    </xf>
    <xf numFmtId="0" fontId="1" fillId="0" borderId="2" xfId="0" applyFont="1" applyBorder="1" applyAlignment="1">
      <alignment vertical="top" wrapText="1"/>
    </xf>
    <xf numFmtId="0" fontId="3" fillId="0" borderId="0" xfId="0" applyFont="1" applyAlignment="1">
      <alignment vertical="top" wrapText="1"/>
    </xf>
    <xf numFmtId="0" fontId="10" fillId="0" borderId="2" xfId="0" applyFont="1" applyBorder="1" applyAlignment="1">
      <alignment vertical="top" wrapText="1"/>
    </xf>
    <xf numFmtId="0" fontId="11" fillId="7" borderId="0" xfId="0" applyFont="1" applyFill="1"/>
    <xf numFmtId="0" fontId="13" fillId="0" borderId="17" xfId="0" applyFont="1" applyBorder="1" applyAlignment="1">
      <alignment horizontal="center" vertical="top"/>
    </xf>
    <xf numFmtId="0" fontId="13" fillId="0" borderId="19" xfId="0" applyFont="1" applyBorder="1" applyAlignment="1">
      <alignment horizontal="center" vertical="top" wrapText="1"/>
    </xf>
    <xf numFmtId="0" fontId="15" fillId="0" borderId="0" xfId="0" applyFont="1" applyAlignment="1">
      <alignment vertical="top"/>
    </xf>
    <xf numFmtId="0" fontId="16" fillId="5" borderId="16" xfId="0" applyFont="1" applyFill="1" applyBorder="1" applyAlignment="1">
      <alignment vertical="top" wrapText="1"/>
    </xf>
    <xf numFmtId="0" fontId="17" fillId="6" borderId="4" xfId="0" applyFont="1" applyFill="1" applyBorder="1" applyAlignment="1">
      <alignment vertical="top"/>
    </xf>
    <xf numFmtId="166" fontId="18" fillId="6" borderId="24" xfId="1" applyNumberFormat="1" applyFont="1" applyFill="1" applyBorder="1" applyAlignment="1">
      <alignment vertical="top"/>
    </xf>
    <xf numFmtId="166" fontId="18" fillId="6" borderId="4" xfId="1" applyNumberFormat="1" applyFont="1" applyFill="1" applyBorder="1" applyAlignment="1">
      <alignment horizontal="center" vertical="top"/>
    </xf>
    <xf numFmtId="0" fontId="18" fillId="6" borderId="4" xfId="0" applyFont="1" applyFill="1" applyBorder="1" applyAlignment="1">
      <alignment vertical="top"/>
    </xf>
    <xf numFmtId="0" fontId="18" fillId="0" borderId="2" xfId="0" applyFont="1" applyBorder="1" applyAlignment="1">
      <alignment vertical="top"/>
    </xf>
    <xf numFmtId="168" fontId="18" fillId="0" borderId="11" xfId="1" applyNumberFormat="1" applyFont="1" applyBorder="1" applyAlignment="1">
      <alignment vertical="top"/>
    </xf>
    <xf numFmtId="166" fontId="18" fillId="0" borderId="2" xfId="1" applyNumberFormat="1" applyFont="1" applyBorder="1" applyAlignment="1">
      <alignment horizontal="center" vertical="top"/>
    </xf>
    <xf numFmtId="166" fontId="18" fillId="0" borderId="11" xfId="1" applyNumberFormat="1" applyFont="1" applyBorder="1" applyAlignment="1">
      <alignment vertical="top"/>
    </xf>
    <xf numFmtId="0" fontId="14" fillId="0" borderId="0" xfId="0" applyFont="1" applyAlignment="1">
      <alignment vertical="top"/>
    </xf>
    <xf numFmtId="0" fontId="17" fillId="3" borderId="5" xfId="0" applyFont="1" applyFill="1" applyBorder="1" applyAlignment="1">
      <alignment vertical="top"/>
    </xf>
    <xf numFmtId="166" fontId="17" fillId="3" borderId="5" xfId="1" applyNumberFormat="1" applyFont="1" applyFill="1" applyBorder="1" applyAlignment="1">
      <alignment vertical="top"/>
    </xf>
    <xf numFmtId="166" fontId="17" fillId="3" borderId="3" xfId="1" applyNumberFormat="1" applyFont="1" applyFill="1" applyBorder="1" applyAlignment="1">
      <alignment horizontal="center" vertical="top"/>
    </xf>
    <xf numFmtId="0" fontId="17" fillId="3" borderId="3" xfId="0" applyFont="1" applyFill="1" applyBorder="1" applyAlignment="1">
      <alignment vertical="top"/>
    </xf>
    <xf numFmtId="0" fontId="17" fillId="6" borderId="4" xfId="0" applyFont="1" applyFill="1" applyBorder="1" applyAlignment="1">
      <alignment vertical="top" wrapText="1"/>
    </xf>
    <xf numFmtId="0" fontId="17" fillId="0" borderId="2" xfId="0" applyFont="1" applyBorder="1" applyAlignment="1">
      <alignment vertical="top"/>
    </xf>
    <xf numFmtId="0" fontId="14" fillId="0" borderId="11" xfId="0" applyFont="1" applyBorder="1" applyAlignment="1">
      <alignment vertical="top"/>
    </xf>
    <xf numFmtId="0" fontId="14" fillId="0" borderId="2" xfId="0" applyFont="1" applyBorder="1" applyAlignment="1">
      <alignment vertical="top"/>
    </xf>
    <xf numFmtId="0" fontId="17" fillId="0" borderId="7" xfId="0" applyFont="1" applyBorder="1" applyAlignment="1">
      <alignment vertical="top"/>
    </xf>
    <xf numFmtId="0" fontId="18" fillId="0" borderId="6" xfId="0" applyFont="1" applyBorder="1" applyAlignment="1">
      <alignment vertical="top"/>
    </xf>
    <xf numFmtId="166" fontId="17" fillId="0" borderId="11" xfId="1" applyNumberFormat="1" applyFont="1" applyFill="1" applyBorder="1" applyAlignment="1">
      <alignment vertical="top"/>
    </xf>
    <xf numFmtId="166" fontId="17" fillId="0" borderId="2" xfId="1" applyNumberFormat="1" applyFont="1" applyFill="1" applyBorder="1" applyAlignment="1">
      <alignment horizontal="center" vertical="top"/>
    </xf>
    <xf numFmtId="166" fontId="18" fillId="0" borderId="11" xfId="1" applyNumberFormat="1" applyFont="1" applyFill="1" applyBorder="1" applyAlignment="1">
      <alignment vertical="top"/>
    </xf>
    <xf numFmtId="166" fontId="18" fillId="0" borderId="2" xfId="1" applyNumberFormat="1" applyFont="1" applyFill="1" applyBorder="1" applyAlignment="1">
      <alignment horizontal="center" vertical="top"/>
    </xf>
    <xf numFmtId="0" fontId="18" fillId="0" borderId="2" xfId="0" applyFont="1" applyBorder="1" applyAlignment="1">
      <alignment horizontal="left" vertical="top"/>
    </xf>
    <xf numFmtId="166" fontId="18" fillId="6" borderId="11" xfId="1" applyNumberFormat="1" applyFont="1" applyFill="1" applyBorder="1" applyAlignment="1">
      <alignment vertical="top"/>
    </xf>
    <xf numFmtId="166" fontId="18" fillId="6" borderId="2" xfId="1" applyNumberFormat="1" applyFont="1" applyFill="1" applyBorder="1" applyAlignment="1">
      <alignment horizontal="center" vertical="top"/>
    </xf>
    <xf numFmtId="0" fontId="18" fillId="6" borderId="2" xfId="0" applyFont="1" applyFill="1" applyBorder="1" applyAlignment="1">
      <alignment vertical="top"/>
    </xf>
    <xf numFmtId="0" fontId="17" fillId="0" borderId="2" xfId="0" applyFont="1" applyBorder="1" applyAlignment="1">
      <alignment horizontal="left" vertical="top"/>
    </xf>
    <xf numFmtId="0" fontId="17" fillId="6" borderId="2" xfId="0" applyFont="1" applyFill="1" applyBorder="1" applyAlignment="1">
      <alignment vertical="top" wrapText="1"/>
    </xf>
    <xf numFmtId="0" fontId="17" fillId="0" borderId="2" xfId="0" applyFont="1" applyBorder="1" applyAlignment="1">
      <alignment vertical="top" wrapText="1"/>
    </xf>
    <xf numFmtId="0" fontId="18" fillId="6" borderId="24" xfId="0" applyFont="1" applyFill="1" applyBorder="1" applyAlignment="1">
      <alignment vertical="top"/>
    </xf>
    <xf numFmtId="0" fontId="20" fillId="0" borderId="22" xfId="0" applyFont="1" applyBorder="1" applyAlignment="1">
      <alignment vertical="top" wrapText="1"/>
    </xf>
    <xf numFmtId="0" fontId="18" fillId="0" borderId="11" xfId="0" applyFont="1" applyBorder="1" applyAlignment="1">
      <alignment vertical="top"/>
    </xf>
    <xf numFmtId="0" fontId="21" fillId="0" borderId="2" xfId="0" applyFont="1" applyBorder="1" applyAlignment="1">
      <alignment horizontal="left" vertical="top" indent="1"/>
    </xf>
    <xf numFmtId="0" fontId="17" fillId="0" borderId="11" xfId="0" applyFont="1" applyBorder="1" applyAlignment="1">
      <alignment horizontal="left" vertical="top"/>
    </xf>
    <xf numFmtId="0" fontId="14" fillId="0" borderId="0" xfId="0" applyFont="1" applyAlignment="1">
      <alignment horizontal="left" vertical="top"/>
    </xf>
    <xf numFmtId="0" fontId="18" fillId="0" borderId="24" xfId="0" applyFont="1" applyBorder="1" applyAlignment="1">
      <alignment vertical="top"/>
    </xf>
    <xf numFmtId="0" fontId="18" fillId="0" borderId="4" xfId="0" applyFont="1" applyBorder="1" applyAlignment="1">
      <alignment vertical="top"/>
    </xf>
    <xf numFmtId="166" fontId="18" fillId="0" borderId="24" xfId="1" applyNumberFormat="1" applyFont="1" applyBorder="1" applyAlignment="1">
      <alignment vertical="top"/>
    </xf>
    <xf numFmtId="166" fontId="18" fillId="0" borderId="4" xfId="1" applyNumberFormat="1" applyFont="1" applyBorder="1" applyAlignment="1">
      <alignment horizontal="center" vertical="top"/>
    </xf>
    <xf numFmtId="0" fontId="17" fillId="3" borderId="5" xfId="0" applyFont="1" applyFill="1" applyBorder="1" applyAlignment="1">
      <alignment vertical="top" wrapText="1"/>
    </xf>
    <xf numFmtId="0" fontId="17" fillId="0" borderId="9" xfId="0" applyFont="1" applyBorder="1" applyAlignment="1">
      <alignment vertical="top" wrapText="1"/>
    </xf>
    <xf numFmtId="166" fontId="18" fillId="0" borderId="31" xfId="1" applyNumberFormat="1" applyFont="1" applyFill="1" applyBorder="1" applyAlignment="1">
      <alignment vertical="top"/>
    </xf>
    <xf numFmtId="0" fontId="18" fillId="0" borderId="1" xfId="0" applyFont="1" applyBorder="1" applyAlignment="1">
      <alignment vertical="top"/>
    </xf>
    <xf numFmtId="0" fontId="17" fillId="2" borderId="5" xfId="0" applyFont="1" applyFill="1" applyBorder="1" applyAlignment="1">
      <alignment vertical="top"/>
    </xf>
    <xf numFmtId="166" fontId="17" fillId="2" borderId="5" xfId="1" applyNumberFormat="1" applyFont="1" applyFill="1" applyBorder="1" applyAlignment="1">
      <alignment vertical="top"/>
    </xf>
    <xf numFmtId="166" fontId="17" fillId="2" borderId="3" xfId="1" applyNumberFormat="1" applyFont="1" applyFill="1" applyBorder="1" applyAlignment="1">
      <alignment horizontal="center" vertical="top"/>
    </xf>
    <xf numFmtId="0" fontId="17" fillId="2" borderId="3" xfId="0" applyFont="1" applyFill="1" applyBorder="1" applyAlignment="1">
      <alignment vertical="top"/>
    </xf>
    <xf numFmtId="0" fontId="18" fillId="0" borderId="0" xfId="0" applyFont="1" applyAlignment="1">
      <alignment vertical="top"/>
    </xf>
    <xf numFmtId="0" fontId="23" fillId="0" borderId="0" xfId="0" applyFont="1" applyAlignment="1">
      <alignment vertical="top"/>
    </xf>
    <xf numFmtId="0" fontId="18" fillId="0" borderId="0" xfId="0" applyFont="1" applyAlignment="1">
      <alignment horizontal="center" vertical="top"/>
    </xf>
    <xf numFmtId="164" fontId="18" fillId="0" borderId="0" xfId="2" applyFont="1" applyAlignment="1">
      <alignment vertical="top"/>
    </xf>
    <xf numFmtId="9" fontId="18" fillId="0" borderId="0" xfId="3" applyFont="1" applyAlignment="1">
      <alignment vertical="top"/>
    </xf>
    <xf numFmtId="0" fontId="14" fillId="0" borderId="0" xfId="0" applyFont="1" applyAlignment="1">
      <alignment horizontal="right" vertical="top"/>
    </xf>
    <xf numFmtId="166" fontId="15" fillId="0" borderId="0" xfId="1" applyNumberFormat="1" applyFont="1" applyBorder="1" applyAlignment="1">
      <alignment vertical="top"/>
    </xf>
    <xf numFmtId="166" fontId="15" fillId="0" borderId="0" xfId="1" applyNumberFormat="1" applyFont="1" applyBorder="1" applyAlignment="1">
      <alignment horizontal="center" vertical="top"/>
    </xf>
    <xf numFmtId="166" fontId="14" fillId="0" borderId="0" xfId="1" applyNumberFormat="1" applyFont="1" applyBorder="1" applyAlignment="1">
      <alignment vertical="top"/>
    </xf>
    <xf numFmtId="167" fontId="15" fillId="0" borderId="0" xfId="1" applyNumberFormat="1" applyFont="1" applyBorder="1" applyAlignment="1">
      <alignment vertical="top"/>
    </xf>
    <xf numFmtId="0" fontId="15" fillId="0" borderId="0" xfId="0" applyFont="1" applyAlignment="1">
      <alignment horizontal="center" vertical="top"/>
    </xf>
    <xf numFmtId="166" fontId="15" fillId="0" borderId="0" xfId="1" applyNumberFormat="1" applyFont="1" applyAlignment="1">
      <alignment vertical="top"/>
    </xf>
    <xf numFmtId="0" fontId="18" fillId="0" borderId="2" xfId="0" applyFont="1" applyBorder="1" applyAlignment="1">
      <alignment horizontal="left" vertical="top" indent="1"/>
    </xf>
    <xf numFmtId="9" fontId="18" fillId="0" borderId="1" xfId="3" applyFont="1" applyFill="1" applyBorder="1" applyAlignment="1">
      <alignment horizontal="center" vertical="top"/>
    </xf>
    <xf numFmtId="0" fontId="15" fillId="0" borderId="38" xfId="0" applyFont="1" applyBorder="1" applyAlignment="1">
      <alignment vertical="top"/>
    </xf>
    <xf numFmtId="0" fontId="14" fillId="0" borderId="38" xfId="0" applyFont="1" applyBorder="1" applyAlignment="1">
      <alignment vertical="top"/>
    </xf>
    <xf numFmtId="0" fontId="14" fillId="0" borderId="38" xfId="0" applyFont="1" applyBorder="1" applyAlignment="1">
      <alignment horizontal="left" vertical="top"/>
    </xf>
    <xf numFmtId="0" fontId="15" fillId="0" borderId="39" xfId="0" applyFont="1" applyBorder="1" applyAlignment="1">
      <alignment vertical="top"/>
    </xf>
    <xf numFmtId="166" fontId="18" fillId="6" borderId="40" xfId="1" applyNumberFormat="1" applyFont="1" applyFill="1" applyBorder="1" applyAlignment="1">
      <alignment vertical="top"/>
    </xf>
    <xf numFmtId="166" fontId="17" fillId="3" borderId="35" xfId="1" applyNumberFormat="1" applyFont="1" applyFill="1" applyBorder="1" applyAlignment="1">
      <alignment vertical="top"/>
    </xf>
    <xf numFmtId="0" fontId="13" fillId="0" borderId="41" xfId="0" applyFont="1" applyBorder="1" applyAlignment="1">
      <alignment horizontal="center" vertical="center"/>
    </xf>
    <xf numFmtId="0" fontId="16" fillId="5" borderId="35" xfId="0" applyFont="1" applyFill="1" applyBorder="1" applyAlignment="1">
      <alignment vertical="top" wrapText="1"/>
    </xf>
    <xf numFmtId="0" fontId="14" fillId="0" borderId="39" xfId="0" applyFont="1" applyBorder="1" applyAlignment="1">
      <alignment vertical="top"/>
    </xf>
    <xf numFmtId="0" fontId="15" fillId="0" borderId="42" xfId="0" applyFont="1" applyBorder="1" applyAlignment="1">
      <alignment vertical="top"/>
    </xf>
    <xf numFmtId="0" fontId="20" fillId="4" borderId="22" xfId="0" applyFont="1" applyFill="1" applyBorder="1" applyAlignment="1">
      <alignment vertical="top" wrapText="1"/>
    </xf>
    <xf numFmtId="0" fontId="18" fillId="4" borderId="11" xfId="0" applyFont="1" applyFill="1" applyBorder="1" applyAlignment="1">
      <alignment vertical="top"/>
    </xf>
    <xf numFmtId="0" fontId="18" fillId="4" borderId="2" xfId="0" applyFont="1" applyFill="1" applyBorder="1" applyAlignment="1">
      <alignment vertical="top"/>
    </xf>
    <xf numFmtId="0" fontId="14" fillId="4" borderId="38" xfId="0" applyFont="1" applyFill="1" applyBorder="1" applyAlignment="1">
      <alignment vertical="top"/>
    </xf>
    <xf numFmtId="166" fontId="18" fillId="4" borderId="11" xfId="1" applyNumberFormat="1" applyFont="1" applyFill="1" applyBorder="1" applyAlignment="1">
      <alignment vertical="top"/>
    </xf>
    <xf numFmtId="166" fontId="18" fillId="4" borderId="2" xfId="1" applyNumberFormat="1" applyFont="1" applyFill="1" applyBorder="1" applyAlignment="1">
      <alignment horizontal="center" vertical="top"/>
    </xf>
    <xf numFmtId="0" fontId="15" fillId="4" borderId="38" xfId="0" applyFont="1" applyFill="1" applyBorder="1" applyAlignment="1">
      <alignment vertical="top"/>
    </xf>
    <xf numFmtId="166" fontId="17" fillId="4" borderId="11" xfId="1" applyNumberFormat="1" applyFont="1" applyFill="1" applyBorder="1" applyAlignment="1">
      <alignment vertical="top"/>
    </xf>
    <xf numFmtId="166" fontId="17" fillId="4" borderId="2" xfId="1" applyNumberFormat="1" applyFont="1" applyFill="1" applyBorder="1" applyAlignment="1">
      <alignment horizontal="center" vertical="top"/>
    </xf>
    <xf numFmtId="0" fontId="17" fillId="4" borderId="2" xfId="0" applyFont="1" applyFill="1" applyBorder="1" applyAlignment="1">
      <alignment vertical="top"/>
    </xf>
    <xf numFmtId="0" fontId="3" fillId="7" borderId="0" xfId="0" applyFont="1" applyFill="1" applyAlignment="1">
      <alignment horizontal="right"/>
    </xf>
    <xf numFmtId="166" fontId="3" fillId="7" borderId="0" xfId="1" applyNumberFormat="1" applyFont="1" applyFill="1" applyBorder="1" applyAlignment="1">
      <alignment horizontal="right"/>
    </xf>
    <xf numFmtId="0" fontId="15" fillId="7" borderId="0" xfId="0" applyFont="1" applyFill="1" applyAlignment="1">
      <alignment vertical="top" wrapText="1"/>
    </xf>
    <xf numFmtId="0" fontId="16" fillId="5" borderId="16" xfId="0" applyFont="1" applyFill="1" applyBorder="1" applyAlignment="1">
      <alignment horizontal="center" vertical="top" wrapText="1"/>
    </xf>
    <xf numFmtId="0" fontId="16" fillId="5" borderId="14" xfId="0" applyFont="1" applyFill="1" applyBorder="1" applyAlignment="1">
      <alignment horizontal="center" vertical="top" wrapText="1"/>
    </xf>
    <xf numFmtId="0" fontId="16" fillId="5" borderId="34" xfId="0" applyFont="1" applyFill="1" applyBorder="1" applyAlignment="1">
      <alignment horizontal="center" vertical="top" wrapText="1"/>
    </xf>
    <xf numFmtId="166" fontId="18" fillId="6" borderId="46" xfId="1" applyNumberFormat="1" applyFont="1" applyFill="1" applyBorder="1" applyAlignment="1">
      <alignment vertical="top"/>
    </xf>
    <xf numFmtId="166" fontId="18" fillId="0" borderId="46" xfId="1" applyNumberFormat="1" applyFont="1" applyBorder="1" applyAlignment="1">
      <alignment vertical="top"/>
    </xf>
    <xf numFmtId="166" fontId="17" fillId="3" borderId="19" xfId="1" applyNumberFormat="1" applyFont="1" applyFill="1" applyBorder="1" applyAlignment="1">
      <alignment vertical="top"/>
    </xf>
    <xf numFmtId="166" fontId="18" fillId="6" borderId="47" xfId="1" applyNumberFormat="1" applyFont="1" applyFill="1" applyBorder="1" applyAlignment="1">
      <alignment vertical="top"/>
    </xf>
    <xf numFmtId="166" fontId="18" fillId="0" borderId="47" xfId="1" applyNumberFormat="1" applyFont="1" applyBorder="1" applyAlignment="1">
      <alignment vertical="top"/>
    </xf>
    <xf numFmtId="166" fontId="18" fillId="0" borderId="47" xfId="1" applyNumberFormat="1" applyFont="1" applyFill="1" applyBorder="1" applyAlignment="1">
      <alignment vertical="top"/>
    </xf>
    <xf numFmtId="0" fontId="18" fillId="6" borderId="46" xfId="0" applyFont="1" applyFill="1" applyBorder="1" applyAlignment="1">
      <alignment vertical="top"/>
    </xf>
    <xf numFmtId="166" fontId="18" fillId="4" borderId="47" xfId="1" applyNumberFormat="1" applyFont="1" applyFill="1" applyBorder="1" applyAlignment="1">
      <alignment vertical="top"/>
    </xf>
    <xf numFmtId="166" fontId="18" fillId="0" borderId="36" xfId="1" applyNumberFormat="1" applyFont="1" applyFill="1" applyBorder="1" applyAlignment="1">
      <alignment vertical="top"/>
    </xf>
    <xf numFmtId="166" fontId="17" fillId="2" borderId="19" xfId="1" applyNumberFormat="1" applyFont="1" applyFill="1" applyBorder="1" applyAlignment="1">
      <alignment vertical="top"/>
    </xf>
    <xf numFmtId="0" fontId="26" fillId="5" borderId="15" xfId="0" applyFont="1" applyFill="1" applyBorder="1" applyAlignment="1">
      <alignment horizontal="center" vertical="top" wrapText="1"/>
    </xf>
    <xf numFmtId="166" fontId="19" fillId="6" borderId="25" xfId="1" applyNumberFormat="1" applyFont="1" applyFill="1" applyBorder="1" applyAlignment="1">
      <alignment vertical="top"/>
    </xf>
    <xf numFmtId="166" fontId="19" fillId="0" borderId="25" xfId="1" applyNumberFormat="1" applyFont="1" applyBorder="1" applyAlignment="1">
      <alignment vertical="top"/>
    </xf>
    <xf numFmtId="166" fontId="25" fillId="3" borderId="13" xfId="1" applyNumberFormat="1" applyFont="1" applyFill="1" applyBorder="1" applyAlignment="1">
      <alignment vertical="top"/>
    </xf>
    <xf numFmtId="166" fontId="19" fillId="6" borderId="12" xfId="1" applyNumberFormat="1" applyFont="1" applyFill="1" applyBorder="1" applyAlignment="1">
      <alignment vertical="top"/>
    </xf>
    <xf numFmtId="0" fontId="19" fillId="6" borderId="25" xfId="0" applyFont="1" applyFill="1" applyBorder="1" applyAlignment="1">
      <alignment vertical="top"/>
    </xf>
    <xf numFmtId="166" fontId="19" fillId="4" borderId="12" xfId="1" applyNumberFormat="1" applyFont="1" applyFill="1" applyBorder="1" applyAlignment="1">
      <alignment vertical="top"/>
    </xf>
    <xf numFmtId="0" fontId="19" fillId="4" borderId="2" xfId="0" applyFont="1" applyFill="1" applyBorder="1" applyAlignment="1">
      <alignment vertical="top"/>
    </xf>
    <xf numFmtId="166" fontId="25" fillId="2" borderId="13" xfId="1" applyNumberFormat="1" applyFont="1" applyFill="1" applyBorder="1" applyAlignment="1">
      <alignment vertical="top"/>
    </xf>
    <xf numFmtId="0" fontId="27" fillId="0" borderId="0" xfId="0" applyFont="1" applyAlignment="1">
      <alignment vertical="top"/>
    </xf>
    <xf numFmtId="164" fontId="19" fillId="0" borderId="0" xfId="2" applyFont="1" applyAlignment="1">
      <alignment vertical="top"/>
    </xf>
    <xf numFmtId="9" fontId="19" fillId="0" borderId="0" xfId="3" applyFont="1" applyAlignment="1">
      <alignment vertical="top"/>
    </xf>
    <xf numFmtId="0" fontId="28" fillId="0" borderId="0" xfId="0" applyFont="1" applyAlignment="1">
      <alignment vertical="top"/>
    </xf>
    <xf numFmtId="166" fontId="28" fillId="0" borderId="0" xfId="1" applyNumberFormat="1" applyFont="1" applyBorder="1" applyAlignment="1">
      <alignment vertical="top"/>
    </xf>
    <xf numFmtId="166" fontId="28" fillId="0" borderId="0" xfId="1" applyNumberFormat="1" applyFont="1" applyAlignment="1">
      <alignment vertical="top"/>
    </xf>
    <xf numFmtId="0" fontId="29" fillId="0" borderId="35" xfId="0" applyFont="1" applyBorder="1" applyAlignment="1">
      <alignment horizontal="center" vertical="top" wrapText="1"/>
    </xf>
    <xf numFmtId="0" fontId="26" fillId="5" borderId="43" xfId="0" applyFont="1" applyFill="1" applyBorder="1" applyAlignment="1">
      <alignment horizontal="center" vertical="top" wrapText="1"/>
    </xf>
    <xf numFmtId="0" fontId="19" fillId="6" borderId="40" xfId="0" applyFont="1" applyFill="1" applyBorder="1" applyAlignment="1">
      <alignment vertical="top"/>
    </xf>
    <xf numFmtId="0" fontId="19" fillId="0" borderId="40" xfId="0" applyFont="1" applyBorder="1" applyAlignment="1">
      <alignment vertical="top"/>
    </xf>
    <xf numFmtId="0" fontId="19" fillId="6" borderId="38" xfId="0" applyFont="1" applyFill="1" applyBorder="1" applyAlignment="1">
      <alignment vertical="top"/>
    </xf>
    <xf numFmtId="0" fontId="27" fillId="0" borderId="38" xfId="0" applyFont="1" applyBorder="1" applyAlignment="1">
      <alignment vertical="top"/>
    </xf>
    <xf numFmtId="0" fontId="19" fillId="0" borderId="38" xfId="0" applyFont="1" applyBorder="1" applyAlignment="1">
      <alignment vertical="top"/>
    </xf>
    <xf numFmtId="0" fontId="19" fillId="4" borderId="38" xfId="0" applyFont="1" applyFill="1" applyBorder="1" applyAlignment="1">
      <alignment vertical="top"/>
    </xf>
    <xf numFmtId="0" fontId="25" fillId="0" borderId="38" xfId="0" applyFont="1" applyBorder="1" applyAlignment="1">
      <alignment horizontal="left" vertical="top"/>
    </xf>
    <xf numFmtId="0" fontId="25" fillId="4" borderId="38" xfId="0" applyFont="1" applyFill="1" applyBorder="1" applyAlignment="1">
      <alignment vertical="top"/>
    </xf>
    <xf numFmtId="0" fontId="25" fillId="0" borderId="38" xfId="0" applyFont="1" applyBorder="1" applyAlignment="1">
      <alignment vertical="top"/>
    </xf>
    <xf numFmtId="0" fontId="19" fillId="9" borderId="37" xfId="0" applyFont="1" applyFill="1" applyBorder="1" applyAlignment="1">
      <alignment vertical="top"/>
    </xf>
    <xf numFmtId="0" fontId="25" fillId="3" borderId="35" xfId="0" applyFont="1" applyFill="1" applyBorder="1" applyAlignment="1">
      <alignment vertical="top"/>
    </xf>
    <xf numFmtId="0" fontId="19" fillId="0" borderId="0" xfId="0" applyFont="1" applyAlignment="1">
      <alignment vertical="top"/>
    </xf>
    <xf numFmtId="0" fontId="27" fillId="0" borderId="0" xfId="0" applyFont="1" applyAlignment="1">
      <alignment horizontal="right" vertical="top"/>
    </xf>
    <xf numFmtId="166" fontId="27" fillId="0" borderId="0" xfId="1" applyNumberFormat="1" applyFont="1" applyBorder="1" applyAlignment="1">
      <alignment vertical="top"/>
    </xf>
    <xf numFmtId="167" fontId="28" fillId="0" borderId="0" xfId="1" applyNumberFormat="1" applyFont="1" applyBorder="1" applyAlignment="1">
      <alignment vertical="top"/>
    </xf>
    <xf numFmtId="0" fontId="29" fillId="0" borderId="48" xfId="0" applyFont="1" applyBorder="1" applyAlignment="1">
      <alignment horizontal="center" vertical="top" wrapText="1"/>
    </xf>
    <xf numFmtId="0" fontId="26" fillId="5" borderId="49" xfId="0" applyFont="1" applyFill="1" applyBorder="1" applyAlignment="1">
      <alignment horizontal="center" vertical="top" wrapText="1"/>
    </xf>
    <xf numFmtId="0" fontId="19" fillId="6" borderId="50" xfId="0" applyFont="1" applyFill="1" applyBorder="1" applyAlignment="1">
      <alignment vertical="top"/>
    </xf>
    <xf numFmtId="0" fontId="19" fillId="0" borderId="50" xfId="0" applyFont="1" applyBorder="1" applyAlignment="1">
      <alignment vertical="top"/>
    </xf>
    <xf numFmtId="0" fontId="19" fillId="6" borderId="51" xfId="0" applyFont="1" applyFill="1" applyBorder="1" applyAlignment="1">
      <alignment vertical="top"/>
    </xf>
    <xf numFmtId="0" fontId="27" fillId="0" borderId="51" xfId="0" applyFont="1" applyBorder="1" applyAlignment="1">
      <alignment vertical="top"/>
    </xf>
    <xf numFmtId="0" fontId="19" fillId="0" borderId="51" xfId="0" applyFont="1" applyBorder="1" applyAlignment="1">
      <alignment vertical="top"/>
    </xf>
    <xf numFmtId="0" fontId="19" fillId="4" borderId="51" xfId="0" applyFont="1" applyFill="1" applyBorder="1" applyAlignment="1">
      <alignment vertical="top"/>
    </xf>
    <xf numFmtId="0" fontId="25" fillId="0" borderId="51" xfId="0" applyFont="1" applyBorder="1" applyAlignment="1">
      <alignment horizontal="left" vertical="top"/>
    </xf>
    <xf numFmtId="0" fontId="25" fillId="4" borderId="51" xfId="0" applyFont="1" applyFill="1" applyBorder="1" applyAlignment="1">
      <alignment vertical="top"/>
    </xf>
    <xf numFmtId="0" fontId="25" fillId="0" borderId="51" xfId="0" applyFont="1" applyBorder="1" applyAlignment="1">
      <alignment vertical="top"/>
    </xf>
    <xf numFmtId="0" fontId="19" fillId="9" borderId="52" xfId="0" applyFont="1" applyFill="1" applyBorder="1" applyAlignment="1">
      <alignment vertical="top"/>
    </xf>
    <xf numFmtId="0" fontId="25" fillId="3" borderId="48" xfId="0" applyFont="1" applyFill="1" applyBorder="1" applyAlignment="1">
      <alignment vertical="top"/>
    </xf>
    <xf numFmtId="0" fontId="24" fillId="7" borderId="0" xfId="0" applyFont="1" applyFill="1" applyAlignment="1">
      <alignment vertical="top" wrapText="1"/>
    </xf>
    <xf numFmtId="9" fontId="18" fillId="0" borderId="2" xfId="3" applyFont="1" applyBorder="1" applyAlignment="1">
      <alignment horizontal="center" vertical="top"/>
    </xf>
    <xf numFmtId="0" fontId="14" fillId="0" borderId="0" xfId="0" applyFont="1" applyAlignment="1">
      <alignment vertical="top" wrapText="1"/>
    </xf>
    <xf numFmtId="0" fontId="15" fillId="0" borderId="0" xfId="0" applyFont="1" applyAlignment="1">
      <alignment vertical="top" wrapText="1"/>
    </xf>
    <xf numFmtId="165" fontId="0" fillId="0" borderId="0" xfId="1" applyFont="1" applyAlignment="1">
      <alignment vertical="top" wrapText="1"/>
    </xf>
    <xf numFmtId="0" fontId="7" fillId="4" borderId="55" xfId="0" applyFont="1" applyFill="1" applyBorder="1"/>
    <xf numFmtId="0" fontId="4" fillId="4" borderId="0" xfId="0" applyFont="1" applyFill="1" applyAlignment="1">
      <alignment horizontal="left"/>
    </xf>
    <xf numFmtId="0" fontId="5" fillId="4" borderId="56" xfId="0" applyFont="1" applyFill="1" applyBorder="1" applyAlignment="1">
      <alignment horizontal="left"/>
    </xf>
    <xf numFmtId="0" fontId="8" fillId="0" borderId="17" xfId="0" applyFont="1" applyBorder="1" applyAlignment="1">
      <alignment horizontal="center" vertical="top"/>
    </xf>
    <xf numFmtId="0" fontId="8" fillId="0" borderId="19" xfId="0" applyFont="1" applyBorder="1" applyAlignment="1">
      <alignment horizontal="center" vertical="top" wrapText="1"/>
    </xf>
    <xf numFmtId="0" fontId="8" fillId="0" borderId="41" xfId="0" applyFont="1" applyBorder="1" applyAlignment="1">
      <alignment horizontal="center" vertical="center" wrapText="1"/>
    </xf>
    <xf numFmtId="0" fontId="33" fillId="5" borderId="16" xfId="0" applyFont="1" applyFill="1" applyBorder="1" applyAlignment="1">
      <alignment vertical="top" wrapText="1"/>
    </xf>
    <xf numFmtId="0" fontId="33" fillId="5" borderId="16" xfId="0" applyFont="1" applyFill="1" applyBorder="1" applyAlignment="1">
      <alignment horizontal="center" vertical="top" wrapText="1"/>
    </xf>
    <xf numFmtId="0" fontId="33" fillId="5" borderId="14" xfId="0" applyFont="1" applyFill="1" applyBorder="1" applyAlignment="1">
      <alignment horizontal="center" vertical="top" wrapText="1"/>
    </xf>
    <xf numFmtId="0" fontId="34" fillId="5" borderId="15" xfId="0" applyFont="1" applyFill="1" applyBorder="1" applyAlignment="1">
      <alignment horizontal="center" vertical="top" wrapText="1"/>
    </xf>
    <xf numFmtId="0" fontId="33" fillId="5" borderId="34" xfId="0" applyFont="1" applyFill="1" applyBorder="1" applyAlignment="1">
      <alignment horizontal="center" vertical="top" wrapText="1"/>
    </xf>
    <xf numFmtId="0" fontId="33" fillId="5" borderId="35" xfId="0" applyFont="1" applyFill="1" applyBorder="1" applyAlignment="1">
      <alignment vertical="top" wrapText="1"/>
    </xf>
    <xf numFmtId="0" fontId="6" fillId="6" borderId="4" xfId="0" applyFont="1" applyFill="1" applyBorder="1" applyAlignment="1">
      <alignment vertical="top"/>
    </xf>
    <xf numFmtId="166" fontId="5" fillId="6" borderId="24" xfId="1" applyNumberFormat="1" applyFont="1" applyFill="1" applyBorder="1" applyAlignment="1">
      <alignment vertical="top"/>
    </xf>
    <xf numFmtId="166" fontId="5" fillId="6" borderId="4" xfId="1" applyNumberFormat="1" applyFont="1" applyFill="1" applyBorder="1" applyAlignment="1">
      <alignment horizontal="center" vertical="top"/>
    </xf>
    <xf numFmtId="0" fontId="5" fillId="6" borderId="4" xfId="0" applyFont="1" applyFill="1" applyBorder="1" applyAlignment="1">
      <alignment vertical="top"/>
    </xf>
    <xf numFmtId="166" fontId="32" fillId="6" borderId="25" xfId="1" applyNumberFormat="1" applyFont="1" applyFill="1" applyBorder="1" applyAlignment="1">
      <alignment vertical="top"/>
    </xf>
    <xf numFmtId="166" fontId="5" fillId="6" borderId="46" xfId="1" applyNumberFormat="1" applyFont="1" applyFill="1" applyBorder="1" applyAlignment="1">
      <alignment vertical="top"/>
    </xf>
    <xf numFmtId="166" fontId="5" fillId="6" borderId="40" xfId="1" applyNumberFormat="1" applyFont="1" applyFill="1" applyBorder="1" applyAlignment="1">
      <alignment vertical="top" wrapText="1"/>
    </xf>
    <xf numFmtId="0" fontId="35" fillId="0" borderId="22" xfId="0" applyFont="1" applyBorder="1" applyAlignment="1">
      <alignment vertical="top" wrapText="1"/>
    </xf>
    <xf numFmtId="168" fontId="5" fillId="0" borderId="11" xfId="1" applyNumberFormat="1" applyFont="1" applyBorder="1" applyAlignment="1">
      <alignment vertical="top"/>
    </xf>
    <xf numFmtId="166" fontId="5" fillId="0" borderId="2" xfId="1" applyNumberFormat="1" applyFont="1" applyBorder="1" applyAlignment="1">
      <alignment horizontal="center" vertical="top"/>
    </xf>
    <xf numFmtId="0" fontId="5" fillId="0" borderId="2" xfId="0" applyFont="1" applyBorder="1" applyAlignment="1">
      <alignment vertical="top"/>
    </xf>
    <xf numFmtId="166" fontId="32" fillId="0" borderId="25" xfId="1" applyNumberFormat="1" applyFont="1" applyBorder="1" applyAlignment="1">
      <alignment vertical="top"/>
    </xf>
    <xf numFmtId="166" fontId="5" fillId="0" borderId="46" xfId="1" applyNumberFormat="1" applyFont="1" applyBorder="1" applyAlignment="1">
      <alignment vertical="top"/>
    </xf>
    <xf numFmtId="0" fontId="1" fillId="0" borderId="38" xfId="0" applyFont="1" applyBorder="1" applyAlignment="1">
      <alignment vertical="top" wrapText="1"/>
    </xf>
    <xf numFmtId="0" fontId="5" fillId="0" borderId="2" xfId="0" applyFont="1" applyBorder="1" applyAlignment="1">
      <alignment horizontal="left" vertical="top" indent="1"/>
    </xf>
    <xf numFmtId="9" fontId="5" fillId="0" borderId="2" xfId="3" applyFont="1" applyBorder="1" applyAlignment="1">
      <alignment horizontal="center" vertical="top"/>
    </xf>
    <xf numFmtId="166" fontId="5" fillId="0" borderId="11" xfId="1" applyNumberFormat="1" applyFont="1" applyBorder="1" applyAlignment="1">
      <alignment vertical="top"/>
    </xf>
    <xf numFmtId="0" fontId="3" fillId="0" borderId="38" xfId="0" applyFont="1" applyBorder="1" applyAlignment="1">
      <alignment vertical="top" wrapText="1"/>
    </xf>
    <xf numFmtId="0" fontId="6" fillId="3" borderId="5" xfId="0" applyFont="1" applyFill="1" applyBorder="1" applyAlignment="1">
      <alignment vertical="top"/>
    </xf>
    <xf numFmtId="166" fontId="6" fillId="3" borderId="5" xfId="1" applyNumberFormat="1" applyFont="1" applyFill="1" applyBorder="1" applyAlignment="1">
      <alignment vertical="top"/>
    </xf>
    <xf numFmtId="166" fontId="6" fillId="3" borderId="3" xfId="1" applyNumberFormat="1" applyFont="1" applyFill="1" applyBorder="1" applyAlignment="1">
      <alignment horizontal="center" vertical="top"/>
    </xf>
    <xf numFmtId="0" fontId="6" fillId="3" borderId="3" xfId="0" applyFont="1" applyFill="1" applyBorder="1" applyAlignment="1">
      <alignment vertical="top"/>
    </xf>
    <xf numFmtId="166" fontId="31" fillId="3" borderId="13" xfId="1" applyNumberFormat="1" applyFont="1" applyFill="1" applyBorder="1" applyAlignment="1">
      <alignment vertical="top"/>
    </xf>
    <xf numFmtId="166" fontId="6" fillId="3" borderId="19" xfId="1" applyNumberFormat="1" applyFont="1" applyFill="1" applyBorder="1" applyAlignment="1">
      <alignment vertical="top"/>
    </xf>
    <xf numFmtId="166" fontId="6" fillId="3" borderId="35" xfId="1" applyNumberFormat="1" applyFont="1" applyFill="1" applyBorder="1" applyAlignment="1">
      <alignment vertical="top" wrapText="1"/>
    </xf>
    <xf numFmtId="0" fontId="5" fillId="6" borderId="24" xfId="0" applyFont="1" applyFill="1" applyBorder="1" applyAlignment="1">
      <alignment vertical="top"/>
    </xf>
    <xf numFmtId="0" fontId="32" fillId="6" borderId="25" xfId="0" applyFont="1" applyFill="1" applyBorder="1" applyAlignment="1">
      <alignment vertical="top"/>
    </xf>
    <xf numFmtId="0" fontId="5" fillId="6" borderId="46" xfId="0" applyFont="1" applyFill="1" applyBorder="1" applyAlignment="1">
      <alignment vertical="top"/>
    </xf>
    <xf numFmtId="0" fontId="6" fillId="0" borderId="2" xfId="0" applyFont="1" applyBorder="1" applyAlignment="1">
      <alignment vertical="top"/>
    </xf>
    <xf numFmtId="0" fontId="5" fillId="0" borderId="11" xfId="0" applyFont="1" applyBorder="1" applyAlignment="1">
      <alignment vertical="top"/>
    </xf>
    <xf numFmtId="166" fontId="5" fillId="0" borderId="47" xfId="1" applyNumberFormat="1" applyFont="1" applyBorder="1" applyAlignment="1">
      <alignment vertical="top"/>
    </xf>
    <xf numFmtId="0" fontId="32" fillId="0" borderId="2" xfId="0" applyFont="1" applyBorder="1" applyAlignment="1">
      <alignment horizontal="left" vertical="top" indent="1"/>
    </xf>
    <xf numFmtId="0" fontId="32" fillId="10" borderId="2" xfId="0" applyFont="1" applyFill="1" applyBorder="1" applyAlignment="1">
      <alignment horizontal="right" vertical="top"/>
    </xf>
    <xf numFmtId="0" fontId="5" fillId="10" borderId="11" xfId="0" applyFont="1" applyFill="1" applyBorder="1" applyAlignment="1">
      <alignment vertical="top"/>
    </xf>
    <xf numFmtId="0" fontId="5" fillId="10" borderId="2" xfId="0" applyFont="1" applyFill="1" applyBorder="1" applyAlignment="1">
      <alignment vertical="top"/>
    </xf>
    <xf numFmtId="166" fontId="32" fillId="10" borderId="25" xfId="1" applyNumberFormat="1" applyFont="1" applyFill="1" applyBorder="1" applyAlignment="1">
      <alignment vertical="top"/>
    </xf>
    <xf numFmtId="0" fontId="1" fillId="10" borderId="38" xfId="0" applyFont="1" applyFill="1" applyBorder="1" applyAlignment="1">
      <alignment vertical="top" wrapText="1"/>
    </xf>
    <xf numFmtId="0" fontId="32" fillId="11" borderId="2" xfId="0" applyFont="1" applyFill="1" applyBorder="1" applyAlignment="1">
      <alignment horizontal="right" vertical="top"/>
    </xf>
    <xf numFmtId="0" fontId="5" fillId="11" borderId="11" xfId="0" applyFont="1" applyFill="1" applyBorder="1" applyAlignment="1">
      <alignment vertical="top"/>
    </xf>
    <xf numFmtId="0" fontId="5" fillId="11" borderId="2" xfId="0" applyFont="1" applyFill="1" applyBorder="1" applyAlignment="1">
      <alignment vertical="top"/>
    </xf>
    <xf numFmtId="166" fontId="32" fillId="11" borderId="25" xfId="1" applyNumberFormat="1" applyFont="1" applyFill="1" applyBorder="1" applyAlignment="1">
      <alignment vertical="top"/>
    </xf>
    <xf numFmtId="166" fontId="32" fillId="11" borderId="46" xfId="1" applyNumberFormat="1" applyFont="1" applyFill="1" applyBorder="1" applyAlignment="1">
      <alignment vertical="top"/>
    </xf>
    <xf numFmtId="0" fontId="1" fillId="11" borderId="38" xfId="0" applyFont="1" applyFill="1" applyBorder="1" applyAlignment="1">
      <alignment vertical="top" wrapText="1"/>
    </xf>
    <xf numFmtId="0" fontId="1" fillId="0" borderId="39" xfId="0" applyFont="1" applyBorder="1" applyAlignment="1">
      <alignment horizontal="left" vertical="top" wrapText="1"/>
    </xf>
    <xf numFmtId="0" fontId="6" fillId="3" borderId="5" xfId="0" applyFont="1" applyFill="1" applyBorder="1" applyAlignment="1">
      <alignment vertical="top" wrapText="1"/>
    </xf>
    <xf numFmtId="0" fontId="6" fillId="2" borderId="5" xfId="0" applyFont="1" applyFill="1" applyBorder="1" applyAlignment="1">
      <alignment vertical="top"/>
    </xf>
    <xf numFmtId="166" fontId="6" fillId="2" borderId="5" xfId="1" applyNumberFormat="1" applyFont="1" applyFill="1" applyBorder="1" applyAlignment="1">
      <alignment vertical="top"/>
    </xf>
    <xf numFmtId="166" fontId="6" fillId="2" borderId="3" xfId="1" applyNumberFormat="1" applyFont="1" applyFill="1" applyBorder="1" applyAlignment="1">
      <alignment horizontal="center" vertical="top"/>
    </xf>
    <xf numFmtId="0" fontId="6" fillId="2" borderId="3" xfId="0" applyFont="1" applyFill="1" applyBorder="1" applyAlignment="1">
      <alignment vertical="top"/>
    </xf>
    <xf numFmtId="166" fontId="31" fillId="2" borderId="13" xfId="1" applyNumberFormat="1" applyFont="1" applyFill="1" applyBorder="1" applyAlignment="1">
      <alignment vertical="top"/>
    </xf>
    <xf numFmtId="0" fontId="6" fillId="2" borderId="5" xfId="0" applyFont="1" applyFill="1" applyBorder="1" applyAlignment="1">
      <alignment vertical="top" wrapText="1"/>
    </xf>
    <xf numFmtId="0" fontId="1" fillId="0" borderId="0" xfId="0" applyFont="1" applyAlignment="1">
      <alignment vertical="top"/>
    </xf>
    <xf numFmtId="0" fontId="36" fillId="0" borderId="0" xfId="0" applyFont="1" applyAlignment="1">
      <alignment vertical="top"/>
    </xf>
    <xf numFmtId="0" fontId="3" fillId="0" borderId="0" xfId="0" applyFont="1" applyAlignment="1">
      <alignment vertical="top"/>
    </xf>
    <xf numFmtId="0" fontId="6" fillId="6" borderId="24" xfId="0" applyFont="1" applyFill="1" applyBorder="1" applyAlignment="1">
      <alignment vertical="top"/>
    </xf>
    <xf numFmtId="166" fontId="6" fillId="3" borderId="17" xfId="1" applyNumberFormat="1" applyFont="1" applyFill="1" applyBorder="1" applyAlignment="1">
      <alignment vertical="top" wrapText="1"/>
    </xf>
    <xf numFmtId="0" fontId="6" fillId="0" borderId="5" xfId="0" applyFont="1" applyBorder="1" applyAlignment="1">
      <alignment vertical="top" wrapText="1"/>
    </xf>
    <xf numFmtId="166" fontId="6" fillId="0" borderId="5" xfId="1" applyNumberFormat="1" applyFont="1" applyFill="1" applyBorder="1" applyAlignment="1">
      <alignment vertical="top"/>
    </xf>
    <xf numFmtId="166" fontId="6" fillId="0" borderId="3" xfId="1" applyNumberFormat="1" applyFont="1" applyFill="1" applyBorder="1" applyAlignment="1">
      <alignment horizontal="center" vertical="top"/>
    </xf>
    <xf numFmtId="0" fontId="6" fillId="0" borderId="3" xfId="0" applyFont="1" applyBorder="1" applyAlignment="1">
      <alignment vertical="top"/>
    </xf>
    <xf numFmtId="166" fontId="31" fillId="0" borderId="13" xfId="1" applyNumberFormat="1" applyFont="1" applyFill="1" applyBorder="1" applyAlignment="1">
      <alignment vertical="top"/>
    </xf>
    <xf numFmtId="166" fontId="6" fillId="0" borderId="17" xfId="1" applyNumberFormat="1" applyFont="1" applyFill="1" applyBorder="1" applyAlignment="1">
      <alignment vertical="top" wrapText="1"/>
    </xf>
    <xf numFmtId="0" fontId="4" fillId="2" borderId="57" xfId="0" applyFont="1" applyFill="1" applyBorder="1" applyAlignment="1">
      <alignment horizontal="center" vertical="center" wrapText="1"/>
    </xf>
    <xf numFmtId="0" fontId="1" fillId="0" borderId="39" xfId="0" applyFont="1" applyBorder="1" applyAlignment="1">
      <alignment vertical="top" wrapText="1"/>
    </xf>
    <xf numFmtId="0" fontId="8" fillId="0" borderId="17" xfId="0" applyFont="1" applyBorder="1" applyAlignment="1">
      <alignment horizontal="center" vertical="top" wrapText="1"/>
    </xf>
    <xf numFmtId="0" fontId="8" fillId="0" borderId="18" xfId="0" applyFont="1" applyBorder="1" applyAlignment="1">
      <alignment horizontal="center" vertical="top" wrapText="1"/>
    </xf>
    <xf numFmtId="0" fontId="8" fillId="0" borderId="19" xfId="0" applyFont="1" applyBorder="1" applyAlignment="1">
      <alignment horizontal="center" vertical="top" wrapText="1"/>
    </xf>
    <xf numFmtId="0" fontId="6" fillId="6" borderId="45" xfId="0" applyFont="1" applyFill="1" applyBorder="1" applyAlignment="1">
      <alignment vertical="top"/>
    </xf>
    <xf numFmtId="0" fontId="6" fillId="6" borderId="22" xfId="0" applyFont="1" applyFill="1" applyBorder="1" applyAlignment="1">
      <alignment vertical="top"/>
    </xf>
    <xf numFmtId="0" fontId="31" fillId="6" borderId="45" xfId="0" applyFont="1" applyFill="1" applyBorder="1" applyAlignment="1">
      <alignment horizontal="left" vertical="top" wrapText="1"/>
    </xf>
    <xf numFmtId="0" fontId="31" fillId="6" borderId="22" xfId="0" applyFont="1" applyFill="1" applyBorder="1" applyAlignment="1">
      <alignment horizontal="left" vertical="top" wrapText="1"/>
    </xf>
    <xf numFmtId="0" fontId="31" fillId="6" borderId="8" xfId="0" applyFont="1" applyFill="1" applyBorder="1" applyAlignment="1">
      <alignment horizontal="left" vertical="top" wrapText="1"/>
    </xf>
    <xf numFmtId="0" fontId="15" fillId="7" borderId="21" xfId="0" applyFont="1" applyFill="1" applyBorder="1" applyAlignment="1">
      <alignment horizontal="center" vertical="top" wrapText="1"/>
    </xf>
    <xf numFmtId="0" fontId="15" fillId="7" borderId="8" xfId="0" applyFont="1" applyFill="1" applyBorder="1" applyAlignment="1">
      <alignment horizontal="center"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8" xfId="0" applyFont="1" applyFill="1" applyBorder="1" applyAlignment="1">
      <alignment horizontal="left" vertical="top" wrapText="1"/>
    </xf>
    <xf numFmtId="0" fontId="5" fillId="7" borderId="2" xfId="0" applyFont="1" applyFill="1" applyBorder="1" applyAlignment="1">
      <alignment horizontal="left" vertical="top" wrapText="1"/>
    </xf>
    <xf numFmtId="0" fontId="5" fillId="7" borderId="12" xfId="0" applyFont="1" applyFill="1" applyBorder="1" applyAlignment="1">
      <alignment horizontal="left" vertical="top" wrapText="1"/>
    </xf>
    <xf numFmtId="0" fontId="30" fillId="8" borderId="31" xfId="0" applyFont="1" applyFill="1" applyBorder="1" applyAlignment="1">
      <alignment horizontal="center" vertical="top" wrapText="1"/>
    </xf>
    <xf numFmtId="0" fontId="30" fillId="8" borderId="29" xfId="0" applyFont="1" applyFill="1" applyBorder="1" applyAlignment="1">
      <alignment horizontal="center" vertical="top" wrapText="1"/>
    </xf>
    <xf numFmtId="0" fontId="30" fillId="8" borderId="1" xfId="0" applyFont="1" applyFill="1" applyBorder="1" applyAlignment="1">
      <alignment horizontal="center" vertical="top" wrapText="1"/>
    </xf>
    <xf numFmtId="0" fontId="30" fillId="8" borderId="32" xfId="0" applyFont="1" applyFill="1" applyBorder="1" applyAlignment="1">
      <alignment horizontal="center"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xf numFmtId="0" fontId="5" fillId="7" borderId="11" xfId="0" applyFont="1" applyFill="1" applyBorder="1" applyAlignment="1">
      <alignment horizontal="left" vertical="top" wrapText="1" indent="1"/>
    </xf>
    <xf numFmtId="0" fontId="5" fillId="7" borderId="21" xfId="0" applyFont="1" applyFill="1" applyBorder="1" applyAlignment="1">
      <alignment horizontal="left" vertical="top" wrapText="1" indent="1"/>
    </xf>
    <xf numFmtId="0" fontId="6" fillId="7" borderId="56" xfId="0" applyFont="1" applyFill="1" applyBorder="1" applyAlignment="1">
      <alignment horizontal="left" vertical="top" wrapText="1"/>
    </xf>
    <xf numFmtId="0" fontId="6" fillId="6" borderId="21" xfId="0" applyFont="1" applyFill="1" applyBorder="1" applyAlignment="1">
      <alignment horizontal="center" vertical="top"/>
    </xf>
    <xf numFmtId="0" fontId="6" fillId="6" borderId="22" xfId="0" applyFont="1" applyFill="1" applyBorder="1" applyAlignment="1">
      <alignment horizontal="center" vertical="top"/>
    </xf>
    <xf numFmtId="0" fontId="6" fillId="6" borderId="47" xfId="0" applyFont="1" applyFill="1" applyBorder="1" applyAlignment="1">
      <alignment horizontal="center" vertical="top"/>
    </xf>
    <xf numFmtId="0" fontId="5" fillId="7" borderId="27" xfId="0" applyFont="1" applyFill="1" applyBorder="1" applyAlignment="1">
      <alignment horizontal="left" vertical="top" wrapText="1"/>
    </xf>
    <xf numFmtId="0" fontId="5" fillId="7" borderId="53" xfId="0" applyFont="1" applyFill="1" applyBorder="1" applyAlignment="1">
      <alignment horizontal="left" vertical="top" wrapText="1"/>
    </xf>
    <xf numFmtId="0" fontId="5" fillId="7" borderId="54" xfId="0" applyFont="1" applyFill="1" applyBorder="1" applyAlignment="1">
      <alignment horizontal="left" vertical="top" wrapText="1"/>
    </xf>
    <xf numFmtId="0" fontId="5" fillId="7" borderId="28" xfId="0" applyFont="1" applyFill="1" applyBorder="1" applyAlignment="1">
      <alignment horizontal="left" vertical="top" wrapText="1"/>
    </xf>
    <xf numFmtId="0" fontId="5" fillId="7" borderId="0" xfId="0" applyFont="1" applyFill="1" applyAlignment="1">
      <alignment horizontal="left" vertical="top" wrapText="1"/>
    </xf>
    <xf numFmtId="0" fontId="5" fillId="7" borderId="30" xfId="0" applyFont="1" applyFill="1" applyBorder="1" applyAlignment="1">
      <alignment horizontal="left" vertical="top" wrapText="1"/>
    </xf>
    <xf numFmtId="0" fontId="5" fillId="7" borderId="26" xfId="0" applyFont="1" applyFill="1" applyBorder="1" applyAlignment="1">
      <alignment horizontal="left" vertical="top" wrapText="1"/>
    </xf>
    <xf numFmtId="0" fontId="5" fillId="7" borderId="44" xfId="0" applyFont="1" applyFill="1" applyBorder="1" applyAlignment="1">
      <alignment horizontal="left" vertical="top" wrapText="1"/>
    </xf>
    <xf numFmtId="0" fontId="5" fillId="7" borderId="46" xfId="0" applyFont="1" applyFill="1" applyBorder="1" applyAlignment="1">
      <alignment horizontal="left" vertical="top" wrapText="1"/>
    </xf>
    <xf numFmtId="0" fontId="31" fillId="6" borderId="45" xfId="0" applyFont="1" applyFill="1" applyBorder="1" applyAlignment="1">
      <alignment horizontal="left" vertical="top"/>
    </xf>
    <xf numFmtId="0" fontId="31" fillId="6" borderId="22" xfId="0" applyFont="1" applyFill="1" applyBorder="1" applyAlignment="1">
      <alignment horizontal="left" vertical="top"/>
    </xf>
    <xf numFmtId="0" fontId="31" fillId="6" borderId="8" xfId="0" applyFont="1" applyFill="1" applyBorder="1" applyAlignment="1">
      <alignment horizontal="left" vertical="top"/>
    </xf>
    <xf numFmtId="0" fontId="5" fillId="0" borderId="11" xfId="0" applyFont="1" applyBorder="1" applyAlignment="1">
      <alignment horizontal="left" vertical="top" wrapText="1" indent="1"/>
    </xf>
    <xf numFmtId="0" fontId="5" fillId="0" borderId="21" xfId="0" applyFont="1" applyBorder="1" applyAlignment="1">
      <alignment horizontal="left" vertical="top" wrapText="1" indent="1"/>
    </xf>
    <xf numFmtId="0" fontId="5" fillId="7" borderId="11" xfId="0" applyFont="1" applyFill="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3" fillId="0" borderId="19" xfId="0" applyFont="1" applyBorder="1" applyAlignment="1">
      <alignment horizontal="center" vertical="top" wrapText="1"/>
    </xf>
    <xf numFmtId="0" fontId="3" fillId="0" borderId="2" xfId="0" applyFont="1" applyBorder="1" applyAlignment="1">
      <alignment horizontal="center"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8" xfId="0" applyFont="1" applyBorder="1" applyAlignment="1">
      <alignment horizontal="center" vertical="top" wrapText="1"/>
    </xf>
    <xf numFmtId="165" fontId="6" fillId="0" borderId="2" xfId="1" applyFont="1" applyBorder="1"/>
    <xf numFmtId="165" fontId="6" fillId="4" borderId="3" xfId="1" applyFont="1" applyFill="1" applyBorder="1"/>
    <xf numFmtId="0" fontId="37" fillId="7" borderId="0" xfId="0" applyFont="1" applyFill="1" applyAlignment="1">
      <alignment horizontal="center" vertical="top" wrapText="1"/>
    </xf>
    <xf numFmtId="0" fontId="11" fillId="7" borderId="0" xfId="0" applyFont="1" applyFill="1" applyAlignment="1">
      <alignment horizontal="center" vertical="top"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134938</xdr:rowOff>
    </xdr:from>
    <xdr:to>
      <xdr:col>30</xdr:col>
      <xdr:colOff>188214</xdr:colOff>
      <xdr:row>68</xdr:row>
      <xdr:rowOff>1961</xdr:rowOff>
    </xdr:to>
    <xdr:pic>
      <xdr:nvPicPr>
        <xdr:cNvPr id="3" name="Picture 2">
          <a:extLst>
            <a:ext uri="{FF2B5EF4-FFF2-40B4-BE49-F238E27FC236}">
              <a16:creationId xmlns:a16="http://schemas.microsoft.com/office/drawing/2014/main" id="{979A924A-E54A-4CC5-BB18-C220D6076B27}"/>
            </a:ext>
          </a:extLst>
        </xdr:cNvPr>
        <xdr:cNvPicPr>
          <a:picLocks noChangeAspect="1"/>
        </xdr:cNvPicPr>
      </xdr:nvPicPr>
      <xdr:blipFill>
        <a:blip xmlns:r="http://schemas.openxmlformats.org/officeDocument/2006/relationships" r:embed="rId1"/>
        <a:stretch>
          <a:fillRect/>
        </a:stretch>
      </xdr:blipFill>
      <xdr:spPr>
        <a:xfrm>
          <a:off x="0" y="1135063"/>
          <a:ext cx="18761964" cy="1020164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okry, Honey" id="{35B481B8-327B-469B-9081-AE577F0971E6}" userId="S::HONEY.SOKRY@tetratech.com::d166bf72-ac74-47ae-ba87-cc953fc2562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7" dT="2026-09-25T08:59:49.67" personId="{35B481B8-327B-469B-9081-AE577F0971E6}" id="{9D152EB5-2F67-4D30-B2C3-FA7063FE1FEE}">
    <text>Add back as in the guidance we allow up to 10%.</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F7432-BCF7-4AB4-8896-5210BF1FC8FE}">
  <sheetPr>
    <tabColor rgb="FFFFFF00"/>
  </sheetPr>
  <dimension ref="A1:M12"/>
  <sheetViews>
    <sheetView tabSelected="1" zoomScale="110" zoomScaleNormal="110" workbookViewId="0">
      <selection activeCell="A3" sqref="A3:J3"/>
    </sheetView>
  </sheetViews>
  <sheetFormatPr defaultColWidth="9.1796875" defaultRowHeight="13" x14ac:dyDescent="0.25"/>
  <cols>
    <col min="1" max="1" width="9.1796875" style="117"/>
    <col min="2" max="2" width="20.7265625" style="117" customWidth="1"/>
    <col min="3" max="5" width="9.1796875" style="117"/>
    <col min="6" max="6" width="102.453125" style="117" customWidth="1"/>
    <col min="7" max="9" width="0" style="117" hidden="1" customWidth="1"/>
    <col min="10" max="10" width="11.54296875" style="117" hidden="1" customWidth="1"/>
    <col min="11" max="16384" width="9.1796875" style="117"/>
  </cols>
  <sheetData>
    <row r="1" spans="1:13" ht="36" customHeight="1" x14ac:dyDescent="0.25">
      <c r="A1" s="311" t="s">
        <v>122</v>
      </c>
      <c r="B1" s="312"/>
      <c r="C1" s="312"/>
      <c r="D1" s="312"/>
      <c r="E1" s="312"/>
      <c r="F1" s="312"/>
      <c r="G1" s="312"/>
      <c r="H1" s="312"/>
      <c r="I1" s="312"/>
      <c r="J1" s="312"/>
      <c r="K1" s="176"/>
      <c r="L1" s="176"/>
      <c r="M1" s="176"/>
    </row>
    <row r="2" spans="1:13" ht="2.5" customHeight="1" x14ac:dyDescent="0.25">
      <c r="A2" s="312"/>
      <c r="B2" s="312"/>
      <c r="C2" s="312"/>
      <c r="D2" s="312"/>
      <c r="E2" s="312"/>
      <c r="F2" s="312"/>
      <c r="G2" s="312"/>
      <c r="H2" s="312"/>
      <c r="I2" s="312"/>
      <c r="J2" s="312"/>
    </row>
    <row r="3" spans="1:13" ht="62.15" customHeight="1" thickBot="1" x14ac:dyDescent="0.3">
      <c r="A3" s="280" t="s">
        <v>121</v>
      </c>
      <c r="B3" s="280"/>
      <c r="C3" s="280"/>
      <c r="D3" s="280"/>
      <c r="E3" s="280"/>
      <c r="F3" s="280"/>
      <c r="G3" s="280"/>
      <c r="H3" s="280"/>
      <c r="I3" s="280"/>
      <c r="J3" s="280"/>
    </row>
    <row r="4" spans="1:13" ht="14" x14ac:dyDescent="0.25">
      <c r="A4" s="272" t="s">
        <v>5</v>
      </c>
      <c r="B4" s="273"/>
      <c r="C4" s="272" t="s">
        <v>49</v>
      </c>
      <c r="D4" s="274"/>
      <c r="E4" s="274"/>
      <c r="F4" s="274"/>
      <c r="G4" s="274" t="s">
        <v>50</v>
      </c>
      <c r="H4" s="274"/>
      <c r="I4" s="274"/>
      <c r="J4" s="275"/>
    </row>
    <row r="5" spans="1:13" ht="14" x14ac:dyDescent="0.25">
      <c r="A5" s="260" t="s">
        <v>103</v>
      </c>
      <c r="B5" s="261"/>
      <c r="C5" s="293" t="s">
        <v>51</v>
      </c>
      <c r="D5" s="294"/>
      <c r="E5" s="294"/>
      <c r="F5" s="295"/>
      <c r="G5" s="281"/>
      <c r="H5" s="282"/>
      <c r="I5" s="282"/>
      <c r="J5" s="283"/>
    </row>
    <row r="6" spans="1:13" ht="152.15" customHeight="1" x14ac:dyDescent="0.25">
      <c r="A6" s="296" t="s">
        <v>21</v>
      </c>
      <c r="B6" s="297"/>
      <c r="C6" s="276" t="s">
        <v>105</v>
      </c>
      <c r="D6" s="277"/>
      <c r="E6" s="277"/>
      <c r="F6" s="277"/>
      <c r="G6" s="284" t="s">
        <v>52</v>
      </c>
      <c r="H6" s="285"/>
      <c r="I6" s="285"/>
      <c r="J6" s="286"/>
    </row>
    <row r="7" spans="1:13" ht="129.65" customHeight="1" x14ac:dyDescent="0.25">
      <c r="A7" s="296" t="s">
        <v>53</v>
      </c>
      <c r="B7" s="297"/>
      <c r="C7" s="276" t="s">
        <v>104</v>
      </c>
      <c r="D7" s="277"/>
      <c r="E7" s="277"/>
      <c r="F7" s="277"/>
      <c r="G7" s="287"/>
      <c r="H7" s="288"/>
      <c r="I7" s="288"/>
      <c r="J7" s="289"/>
    </row>
    <row r="8" spans="1:13" ht="123" customHeight="1" x14ac:dyDescent="0.25">
      <c r="A8" s="278" t="s">
        <v>23</v>
      </c>
      <c r="B8" s="279"/>
      <c r="C8" s="298" t="s">
        <v>106</v>
      </c>
      <c r="D8" s="270"/>
      <c r="E8" s="270"/>
      <c r="F8" s="270"/>
      <c r="G8" s="290"/>
      <c r="H8" s="291"/>
      <c r="I8" s="291"/>
      <c r="J8" s="292"/>
    </row>
    <row r="9" spans="1:13" ht="14" x14ac:dyDescent="0.25">
      <c r="A9" s="260" t="s">
        <v>54</v>
      </c>
      <c r="B9" s="261"/>
      <c r="C9" s="293" t="s">
        <v>114</v>
      </c>
      <c r="D9" s="294"/>
      <c r="E9" s="294"/>
      <c r="F9" s="295"/>
      <c r="G9" s="281"/>
      <c r="H9" s="282"/>
      <c r="I9" s="282"/>
      <c r="J9" s="283"/>
    </row>
    <row r="10" spans="1:13" ht="142.5" customHeight="1" x14ac:dyDescent="0.25">
      <c r="A10" s="278" t="s">
        <v>54</v>
      </c>
      <c r="B10" s="279"/>
      <c r="C10" s="298" t="s">
        <v>107</v>
      </c>
      <c r="D10" s="270"/>
      <c r="E10" s="270"/>
      <c r="F10" s="270"/>
      <c r="G10" s="270" t="s">
        <v>55</v>
      </c>
      <c r="H10" s="270"/>
      <c r="I10" s="270"/>
      <c r="J10" s="271"/>
    </row>
    <row r="11" spans="1:13" ht="26.15" customHeight="1" x14ac:dyDescent="0.25">
      <c r="A11" s="260" t="s">
        <v>112</v>
      </c>
      <c r="B11" s="261"/>
      <c r="C11" s="262" t="s">
        <v>115</v>
      </c>
      <c r="D11" s="263"/>
      <c r="E11" s="263"/>
      <c r="F11" s="264"/>
    </row>
    <row r="12" spans="1:13" ht="52" customHeight="1" x14ac:dyDescent="0.25">
      <c r="A12" s="265"/>
      <c r="B12" s="266"/>
      <c r="C12" s="267" t="s">
        <v>116</v>
      </c>
      <c r="D12" s="268"/>
      <c r="E12" s="268"/>
      <c r="F12" s="269"/>
    </row>
  </sheetData>
  <mergeCells count="25">
    <mergeCell ref="A9:B9"/>
    <mergeCell ref="A10:B10"/>
    <mergeCell ref="A3:J3"/>
    <mergeCell ref="G9:J9"/>
    <mergeCell ref="A5:B5"/>
    <mergeCell ref="G6:J8"/>
    <mergeCell ref="C5:F5"/>
    <mergeCell ref="G5:J5"/>
    <mergeCell ref="A6:B6"/>
    <mergeCell ref="A7:B7"/>
    <mergeCell ref="A8:B8"/>
    <mergeCell ref="C6:F6"/>
    <mergeCell ref="C8:F8"/>
    <mergeCell ref="C9:F9"/>
    <mergeCell ref="C10:F10"/>
    <mergeCell ref="A1:J2"/>
    <mergeCell ref="A4:B4"/>
    <mergeCell ref="C4:F4"/>
    <mergeCell ref="G4:J4"/>
    <mergeCell ref="C7:F7"/>
    <mergeCell ref="A11:B11"/>
    <mergeCell ref="C11:F11"/>
    <mergeCell ref="A12:B12"/>
    <mergeCell ref="C12:F12"/>
    <mergeCell ref="G10:J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BK259"/>
  <sheetViews>
    <sheetView topLeftCell="A7" zoomScale="115" zoomScaleNormal="115" workbookViewId="0">
      <selection activeCell="B13" sqref="B13"/>
    </sheetView>
  </sheetViews>
  <sheetFormatPr defaultRowHeight="12.5" x14ac:dyDescent="0.25"/>
  <cols>
    <col min="1" max="1" width="59.453125" customWidth="1"/>
    <col min="2" max="2" width="32.453125" customWidth="1"/>
    <col min="3" max="3" width="24.81640625" customWidth="1"/>
    <col min="4" max="4" width="60.453125" style="1" customWidth="1"/>
    <col min="5" max="5" width="14.26953125" style="10" customWidth="1"/>
    <col min="6" max="6" width="17" style="10" customWidth="1"/>
    <col min="7" max="63" width="8.7265625" style="10"/>
  </cols>
  <sheetData>
    <row r="1" spans="1:63" s="10" customFormat="1" ht="13" thickBot="1" x14ac:dyDescent="0.3">
      <c r="D1" s="19"/>
    </row>
    <row r="2" spans="1:63" s="2" customFormat="1" ht="18" customHeight="1" x14ac:dyDescent="0.4">
      <c r="A2" s="6" t="s">
        <v>102</v>
      </c>
      <c r="B2" s="181"/>
      <c r="C2" s="9"/>
      <c r="D2" s="9"/>
      <c r="E2" s="9"/>
      <c r="F2" s="9"/>
      <c r="G2" s="9"/>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row>
    <row r="3" spans="1:63" ht="15.5" x14ac:dyDescent="0.35">
      <c r="A3" s="7" t="s">
        <v>0</v>
      </c>
      <c r="B3" s="182"/>
      <c r="C3" s="9"/>
      <c r="D3" s="9"/>
      <c r="E3" s="9"/>
      <c r="F3" s="9"/>
      <c r="G3" s="9"/>
    </row>
    <row r="4" spans="1:63" ht="15.5" x14ac:dyDescent="0.35">
      <c r="A4" s="7" t="s">
        <v>1</v>
      </c>
      <c r="B4" s="182"/>
      <c r="C4" s="9"/>
      <c r="D4" s="9"/>
      <c r="E4" s="9"/>
      <c r="F4" s="9"/>
      <c r="G4" s="9"/>
    </row>
    <row r="5" spans="1:63" ht="15.5" x14ac:dyDescent="0.35">
      <c r="A5" s="7" t="s">
        <v>2</v>
      </c>
      <c r="B5" s="182"/>
      <c r="C5" s="9"/>
      <c r="D5" s="9"/>
      <c r="E5" s="9"/>
      <c r="F5" s="9"/>
      <c r="G5" s="9"/>
    </row>
    <row r="6" spans="1:63" ht="15.5" x14ac:dyDescent="0.35">
      <c r="A6" s="7" t="s">
        <v>3</v>
      </c>
      <c r="B6" s="182"/>
      <c r="C6" s="9"/>
      <c r="D6" s="9"/>
      <c r="E6" s="9"/>
      <c r="F6" s="9"/>
      <c r="G6" s="9"/>
    </row>
    <row r="7" spans="1:63" ht="14.15" customHeight="1" thickBot="1" x14ac:dyDescent="0.35">
      <c r="A7" s="8"/>
      <c r="B7" s="183"/>
      <c r="C7" s="9"/>
      <c r="D7" s="9"/>
      <c r="E7" s="9"/>
      <c r="F7" s="9"/>
      <c r="G7" s="9"/>
    </row>
    <row r="8" spans="1:63" s="10" customFormat="1" ht="15.65" customHeight="1" x14ac:dyDescent="0.25">
      <c r="C8" s="9"/>
      <c r="D8" s="9"/>
      <c r="E8" s="9"/>
      <c r="F8" s="9"/>
      <c r="G8" s="9"/>
    </row>
    <row r="9" spans="1:63" s="10" customFormat="1" ht="14" x14ac:dyDescent="0.3">
      <c r="C9" s="11"/>
      <c r="D9" s="9"/>
      <c r="E9" s="9"/>
      <c r="F9" s="9"/>
    </row>
    <row r="10" spans="1:63" s="10" customFormat="1" ht="18.5" thickBot="1" x14ac:dyDescent="0.45">
      <c r="A10" s="12" t="s">
        <v>4</v>
      </c>
      <c r="B10" s="12"/>
      <c r="C10" s="13"/>
      <c r="D10" s="13"/>
      <c r="E10" s="11"/>
      <c r="F10" s="9"/>
      <c r="G10" s="9"/>
      <c r="H10" s="9"/>
    </row>
    <row r="11" spans="1:63" ht="34.9" customHeight="1" x14ac:dyDescent="0.25">
      <c r="A11" s="4" t="s">
        <v>5</v>
      </c>
      <c r="B11" s="255" t="s">
        <v>117</v>
      </c>
      <c r="C11" s="9"/>
      <c r="D11" s="9"/>
      <c r="E11" s="9"/>
      <c r="BK11"/>
    </row>
    <row r="12" spans="1:63" ht="27" customHeight="1" x14ac:dyDescent="0.3">
      <c r="A12" s="3" t="s">
        <v>108</v>
      </c>
      <c r="B12" s="309">
        <f>'Detail Budget_Example'!F17</f>
        <v>21530.090909090912</v>
      </c>
      <c r="C12" s="9"/>
      <c r="D12" s="9"/>
      <c r="E12" s="9"/>
      <c r="BK12"/>
    </row>
    <row r="13" spans="1:63" ht="27" customHeight="1" x14ac:dyDescent="0.3">
      <c r="A13" s="3" t="s">
        <v>54</v>
      </c>
      <c r="B13" s="309">
        <f>'Detail Budget_Example'!F36</f>
        <v>5545</v>
      </c>
      <c r="C13" s="9"/>
      <c r="D13" s="9"/>
      <c r="E13" s="9"/>
      <c r="BK13"/>
    </row>
    <row r="14" spans="1:63" ht="27" customHeight="1" thickBot="1" x14ac:dyDescent="0.35">
      <c r="A14" s="3" t="s">
        <v>112</v>
      </c>
      <c r="B14" s="309">
        <f>'Detail Budget_Example'!F42</f>
        <v>0</v>
      </c>
      <c r="C14" s="10"/>
      <c r="D14" s="10"/>
      <c r="BK14"/>
    </row>
    <row r="15" spans="1:63" ht="27" customHeight="1" thickBot="1" x14ac:dyDescent="0.35">
      <c r="A15" s="5" t="s">
        <v>101</v>
      </c>
      <c r="B15" s="310">
        <f>SUM(B12:B14)</f>
        <v>27075.090909090912</v>
      </c>
      <c r="C15" s="10"/>
      <c r="D15" s="10"/>
      <c r="BK15"/>
    </row>
    <row r="16" spans="1:63" s="10" customFormat="1" ht="27" customHeight="1" x14ac:dyDescent="0.3">
      <c r="A16" s="14"/>
      <c r="B16" s="14"/>
      <c r="C16" s="22"/>
    </row>
    <row r="17" spans="1:6" s="10" customFormat="1" ht="13" x14ac:dyDescent="0.3">
      <c r="A17" s="116"/>
      <c r="B17" s="116"/>
    </row>
    <row r="18" spans="1:6" s="10" customFormat="1" x14ac:dyDescent="0.25">
      <c r="A18" s="15"/>
      <c r="B18" s="15"/>
      <c r="C18" s="16"/>
      <c r="D18" s="15"/>
      <c r="E18" s="15"/>
    </row>
    <row r="19" spans="1:6" s="10" customFormat="1" ht="13" x14ac:dyDescent="0.3">
      <c r="A19" s="115"/>
      <c r="B19" s="115"/>
      <c r="D19" s="16"/>
      <c r="E19" s="15"/>
      <c r="F19" s="15"/>
    </row>
    <row r="20" spans="1:6" s="10" customFormat="1" x14ac:dyDescent="0.25">
      <c r="C20" s="15"/>
      <c r="D20" s="16"/>
      <c r="E20" s="15"/>
      <c r="F20" s="15"/>
    </row>
    <row r="21" spans="1:6" s="10" customFormat="1" x14ac:dyDescent="0.25">
      <c r="C21" s="15"/>
      <c r="D21" s="16"/>
      <c r="E21" s="15"/>
      <c r="F21" s="15"/>
    </row>
    <row r="22" spans="1:6" s="10" customFormat="1" x14ac:dyDescent="0.25">
      <c r="C22" s="15"/>
      <c r="D22" s="16"/>
      <c r="E22" s="15"/>
      <c r="F22" s="15"/>
    </row>
    <row r="23" spans="1:6" s="10" customFormat="1" ht="5.5" customHeight="1" x14ac:dyDescent="0.25">
      <c r="C23" s="15"/>
      <c r="D23" s="16"/>
      <c r="E23" s="15"/>
      <c r="F23" s="15"/>
    </row>
    <row r="24" spans="1:6" s="10" customFormat="1" hidden="1" x14ac:dyDescent="0.25">
      <c r="C24" s="15"/>
      <c r="D24" s="16"/>
      <c r="E24" s="15"/>
      <c r="F24" s="15"/>
    </row>
    <row r="25" spans="1:6" s="10" customFormat="1" x14ac:dyDescent="0.25">
      <c r="C25" s="15"/>
      <c r="D25" s="16"/>
      <c r="E25" s="15"/>
      <c r="F25" s="15"/>
    </row>
    <row r="26" spans="1:6" s="10" customFormat="1" x14ac:dyDescent="0.25">
      <c r="C26" s="15"/>
      <c r="D26" s="16"/>
      <c r="E26" s="15"/>
      <c r="F26" s="15"/>
    </row>
    <row r="27" spans="1:6" s="10" customFormat="1" x14ac:dyDescent="0.25">
      <c r="C27" s="15"/>
      <c r="D27" s="16"/>
      <c r="E27" s="15"/>
      <c r="F27" s="15"/>
    </row>
    <row r="28" spans="1:6" s="10" customFormat="1" x14ac:dyDescent="0.25">
      <c r="C28" s="15"/>
      <c r="D28" s="16"/>
      <c r="E28" s="15"/>
      <c r="F28" s="15"/>
    </row>
    <row r="29" spans="1:6" s="10" customFormat="1" ht="13" x14ac:dyDescent="0.3">
      <c r="C29" s="17"/>
      <c r="D29" s="17"/>
      <c r="E29" s="17"/>
      <c r="F29" s="15"/>
    </row>
    <row r="30" spans="1:6" s="10" customFormat="1" x14ac:dyDescent="0.25">
      <c r="C30" s="18"/>
      <c r="D30" s="18"/>
      <c r="E30" s="18"/>
      <c r="F30" s="15"/>
    </row>
    <row r="31" spans="1:6" s="10" customFormat="1" x14ac:dyDescent="0.25">
      <c r="D31" s="19"/>
      <c r="E31" s="20"/>
      <c r="F31" s="20"/>
    </row>
    <row r="32" spans="1:6" s="10" customFormat="1" x14ac:dyDescent="0.25">
      <c r="D32" s="19"/>
      <c r="E32" s="20"/>
      <c r="F32" s="20"/>
    </row>
    <row r="33" spans="4:6" s="10" customFormat="1" x14ac:dyDescent="0.25">
      <c r="D33" s="19"/>
      <c r="E33" s="20"/>
      <c r="F33" s="20"/>
    </row>
    <row r="34" spans="4:6" s="10" customFormat="1" x14ac:dyDescent="0.25">
      <c r="D34" s="19"/>
    </row>
    <row r="35" spans="4:6" s="10" customFormat="1" x14ac:dyDescent="0.25">
      <c r="D35" s="19"/>
    </row>
    <row r="36" spans="4:6" s="10" customFormat="1" x14ac:dyDescent="0.25">
      <c r="D36" s="19"/>
    </row>
    <row r="37" spans="4:6" s="10" customFormat="1" x14ac:dyDescent="0.25">
      <c r="D37" s="19"/>
    </row>
    <row r="38" spans="4:6" s="10" customFormat="1" x14ac:dyDescent="0.25">
      <c r="D38" s="19"/>
    </row>
    <row r="39" spans="4:6" s="10" customFormat="1" x14ac:dyDescent="0.25">
      <c r="D39" s="19"/>
    </row>
    <row r="40" spans="4:6" s="10" customFormat="1" x14ac:dyDescent="0.25">
      <c r="D40" s="19"/>
    </row>
    <row r="41" spans="4:6" s="10" customFormat="1" x14ac:dyDescent="0.25">
      <c r="D41" s="19"/>
    </row>
    <row r="42" spans="4:6" s="10" customFormat="1" x14ac:dyDescent="0.25">
      <c r="D42" s="19"/>
    </row>
    <row r="43" spans="4:6" s="10" customFormat="1" x14ac:dyDescent="0.25">
      <c r="D43" s="19"/>
    </row>
    <row r="44" spans="4:6" s="10" customFormat="1" x14ac:dyDescent="0.25">
      <c r="D44" s="19"/>
    </row>
    <row r="45" spans="4:6" s="10" customFormat="1" x14ac:dyDescent="0.25">
      <c r="D45" s="19"/>
    </row>
    <row r="46" spans="4:6" s="10" customFormat="1" x14ac:dyDescent="0.25">
      <c r="D46" s="19"/>
    </row>
    <row r="47" spans="4:6" s="10" customFormat="1" x14ac:dyDescent="0.25">
      <c r="D47" s="19"/>
    </row>
    <row r="48" spans="4:6" s="10" customFormat="1" x14ac:dyDescent="0.25">
      <c r="D48" s="19"/>
    </row>
    <row r="49" spans="1:4" s="10" customFormat="1" x14ac:dyDescent="0.25">
      <c r="D49" s="19"/>
    </row>
    <row r="50" spans="1:4" s="10" customFormat="1" x14ac:dyDescent="0.25">
      <c r="D50" s="19"/>
    </row>
    <row r="51" spans="1:4" s="10" customFormat="1" x14ac:dyDescent="0.25">
      <c r="D51" s="19"/>
    </row>
    <row r="52" spans="1:4" s="10" customFormat="1" x14ac:dyDescent="0.25">
      <c r="D52" s="19"/>
    </row>
    <row r="53" spans="1:4" s="10" customFormat="1" x14ac:dyDescent="0.25">
      <c r="D53" s="19"/>
    </row>
    <row r="54" spans="1:4" s="10" customFormat="1" x14ac:dyDescent="0.25">
      <c r="D54" s="19"/>
    </row>
    <row r="55" spans="1:4" s="10" customFormat="1" x14ac:dyDescent="0.25">
      <c r="D55" s="19"/>
    </row>
    <row r="56" spans="1:4" s="10" customFormat="1" x14ac:dyDescent="0.25">
      <c r="D56" s="19"/>
    </row>
    <row r="57" spans="1:4" x14ac:dyDescent="0.25">
      <c r="A57" s="10"/>
      <c r="B57" s="10"/>
      <c r="C57" s="10"/>
      <c r="D57" s="19"/>
    </row>
    <row r="58" spans="1:4" x14ac:dyDescent="0.25">
      <c r="A58" s="10"/>
      <c r="B58" s="10"/>
      <c r="C58" s="10"/>
      <c r="D58" s="19"/>
    </row>
    <row r="59" spans="1:4" x14ac:dyDescent="0.25">
      <c r="A59" s="10"/>
      <c r="B59" s="10"/>
      <c r="C59" s="10"/>
      <c r="D59" s="19"/>
    </row>
    <row r="60" spans="1:4" x14ac:dyDescent="0.25">
      <c r="A60" s="10"/>
      <c r="B60" s="10"/>
      <c r="C60" s="10"/>
      <c r="D60" s="19"/>
    </row>
    <row r="61" spans="1:4" x14ac:dyDescent="0.25">
      <c r="A61" s="10"/>
      <c r="B61" s="10"/>
      <c r="C61" s="10"/>
      <c r="D61" s="19"/>
    </row>
    <row r="62" spans="1:4" x14ac:dyDescent="0.25">
      <c r="A62" s="10"/>
      <c r="B62" s="10"/>
      <c r="C62" s="10"/>
      <c r="D62" s="19"/>
    </row>
    <row r="63" spans="1:4" x14ac:dyDescent="0.25">
      <c r="A63" s="10"/>
      <c r="B63" s="10"/>
      <c r="C63" s="10"/>
      <c r="D63" s="19"/>
    </row>
    <row r="64" spans="1:4" x14ac:dyDescent="0.25">
      <c r="A64" s="10"/>
      <c r="B64" s="10"/>
      <c r="C64" s="10"/>
      <c r="D64" s="19"/>
    </row>
    <row r="65" spans="1:4" x14ac:dyDescent="0.25">
      <c r="A65" s="10"/>
      <c r="B65" s="10"/>
      <c r="C65" s="10"/>
      <c r="D65" s="19"/>
    </row>
    <row r="66" spans="1:4" x14ac:dyDescent="0.25">
      <c r="A66" s="10"/>
      <c r="B66" s="10"/>
      <c r="C66" s="10"/>
      <c r="D66" s="19"/>
    </row>
    <row r="67" spans="1:4" x14ac:dyDescent="0.25">
      <c r="A67" s="10"/>
      <c r="B67" s="10"/>
      <c r="C67" s="10"/>
      <c r="D67" s="19"/>
    </row>
    <row r="68" spans="1:4" x14ac:dyDescent="0.25">
      <c r="A68" s="10"/>
      <c r="B68" s="10"/>
      <c r="C68" s="10"/>
      <c r="D68" s="19"/>
    </row>
    <row r="69" spans="1:4" x14ac:dyDescent="0.25">
      <c r="A69" s="10"/>
      <c r="B69" s="10"/>
      <c r="C69" s="10"/>
      <c r="D69" s="19"/>
    </row>
    <row r="70" spans="1:4" x14ac:dyDescent="0.25">
      <c r="A70" s="10"/>
      <c r="B70" s="10"/>
      <c r="C70" s="10"/>
      <c r="D70" s="19"/>
    </row>
    <row r="71" spans="1:4" x14ac:dyDescent="0.25">
      <c r="A71" s="10"/>
      <c r="B71" s="10"/>
      <c r="C71" s="10"/>
      <c r="D71" s="19"/>
    </row>
    <row r="72" spans="1:4" x14ac:dyDescent="0.25">
      <c r="A72" s="10"/>
      <c r="B72" s="10"/>
      <c r="C72" s="10"/>
      <c r="D72" s="19"/>
    </row>
    <row r="73" spans="1:4" x14ac:dyDescent="0.25">
      <c r="A73" s="10"/>
      <c r="B73" s="10"/>
      <c r="C73" s="10"/>
      <c r="D73" s="19"/>
    </row>
    <row r="74" spans="1:4" x14ac:dyDescent="0.25">
      <c r="A74" s="10"/>
      <c r="B74" s="10"/>
      <c r="C74" s="10"/>
      <c r="D74" s="19"/>
    </row>
    <row r="75" spans="1:4" x14ac:dyDescent="0.25">
      <c r="A75" s="10"/>
      <c r="B75" s="10"/>
      <c r="C75" s="10"/>
      <c r="D75" s="19"/>
    </row>
    <row r="76" spans="1:4" x14ac:dyDescent="0.25">
      <c r="A76" s="10"/>
      <c r="B76" s="10"/>
      <c r="C76" s="10"/>
      <c r="D76" s="19"/>
    </row>
    <row r="77" spans="1:4" x14ac:dyDescent="0.25">
      <c r="A77" s="10"/>
      <c r="B77" s="10"/>
      <c r="C77" s="10"/>
      <c r="D77" s="19"/>
    </row>
    <row r="78" spans="1:4" x14ac:dyDescent="0.25">
      <c r="A78" s="10"/>
      <c r="B78" s="10"/>
      <c r="C78" s="10"/>
      <c r="D78" s="19"/>
    </row>
    <row r="79" spans="1:4" x14ac:dyDescent="0.25">
      <c r="A79" s="10"/>
      <c r="B79" s="10"/>
      <c r="C79" s="10"/>
      <c r="D79" s="19"/>
    </row>
    <row r="80" spans="1:4" x14ac:dyDescent="0.25">
      <c r="A80" s="10"/>
      <c r="B80" s="10"/>
      <c r="C80" s="10"/>
      <c r="D80" s="19"/>
    </row>
    <row r="81" spans="1:4" x14ac:dyDescent="0.25">
      <c r="A81" s="10"/>
      <c r="B81" s="10"/>
      <c r="C81" s="10"/>
      <c r="D81" s="19"/>
    </row>
    <row r="82" spans="1:4" x14ac:dyDescent="0.25">
      <c r="A82" s="10"/>
      <c r="B82" s="10"/>
      <c r="C82" s="10"/>
      <c r="D82" s="19"/>
    </row>
    <row r="83" spans="1:4" x14ac:dyDescent="0.25">
      <c r="A83" s="10"/>
      <c r="B83" s="10"/>
      <c r="C83" s="10"/>
      <c r="D83" s="19"/>
    </row>
    <row r="84" spans="1:4" x14ac:dyDescent="0.25">
      <c r="A84" s="10"/>
      <c r="B84" s="10"/>
      <c r="C84" s="10"/>
      <c r="D84" s="19"/>
    </row>
    <row r="85" spans="1:4" x14ac:dyDescent="0.25">
      <c r="A85" s="10"/>
      <c r="B85" s="10"/>
      <c r="C85" s="10"/>
      <c r="D85" s="19"/>
    </row>
    <row r="86" spans="1:4" x14ac:dyDescent="0.25">
      <c r="A86" s="10"/>
      <c r="B86" s="10"/>
      <c r="C86" s="10"/>
      <c r="D86" s="19"/>
    </row>
    <row r="87" spans="1:4" x14ac:dyDescent="0.25">
      <c r="A87" s="10"/>
      <c r="B87" s="10"/>
      <c r="C87" s="10"/>
      <c r="D87" s="19"/>
    </row>
    <row r="88" spans="1:4" x14ac:dyDescent="0.25">
      <c r="A88" s="10"/>
      <c r="B88" s="10"/>
      <c r="C88" s="10"/>
      <c r="D88" s="19"/>
    </row>
    <row r="89" spans="1:4" x14ac:dyDescent="0.25">
      <c r="A89" s="10"/>
      <c r="B89" s="10"/>
      <c r="C89" s="10"/>
      <c r="D89" s="19"/>
    </row>
    <row r="90" spans="1:4" x14ac:dyDescent="0.25">
      <c r="A90" s="10"/>
      <c r="B90" s="10"/>
      <c r="C90" s="10"/>
      <c r="D90" s="19"/>
    </row>
    <row r="91" spans="1:4" x14ac:dyDescent="0.25">
      <c r="A91" s="10"/>
      <c r="B91" s="10"/>
      <c r="C91" s="10"/>
      <c r="D91" s="19"/>
    </row>
    <row r="92" spans="1:4" x14ac:dyDescent="0.25">
      <c r="A92" s="10"/>
      <c r="B92" s="10"/>
      <c r="C92" s="10"/>
      <c r="D92" s="19"/>
    </row>
    <row r="93" spans="1:4" x14ac:dyDescent="0.25">
      <c r="A93" s="10"/>
      <c r="B93" s="10"/>
      <c r="C93" s="10"/>
      <c r="D93" s="19"/>
    </row>
    <row r="94" spans="1:4" x14ac:dyDescent="0.25">
      <c r="A94" s="10"/>
      <c r="B94" s="10"/>
      <c r="C94" s="10"/>
      <c r="D94" s="19"/>
    </row>
    <row r="95" spans="1:4" x14ac:dyDescent="0.25">
      <c r="A95" s="10"/>
      <c r="B95" s="10"/>
      <c r="C95" s="10"/>
      <c r="D95" s="19"/>
    </row>
    <row r="96" spans="1:4" x14ac:dyDescent="0.25">
      <c r="A96" s="10"/>
      <c r="B96" s="10"/>
      <c r="C96" s="10"/>
      <c r="D96" s="19"/>
    </row>
    <row r="97" spans="1:4" x14ac:dyDescent="0.25">
      <c r="A97" s="10"/>
      <c r="B97" s="10"/>
      <c r="C97" s="10"/>
      <c r="D97" s="19"/>
    </row>
    <row r="98" spans="1:4" x14ac:dyDescent="0.25">
      <c r="A98" s="10"/>
      <c r="B98" s="10"/>
      <c r="C98" s="10"/>
      <c r="D98" s="19"/>
    </row>
    <row r="99" spans="1:4" x14ac:dyDescent="0.25">
      <c r="A99" s="10"/>
      <c r="B99" s="10"/>
      <c r="C99" s="10"/>
      <c r="D99" s="19"/>
    </row>
    <row r="100" spans="1:4" x14ac:dyDescent="0.25">
      <c r="A100" s="10"/>
      <c r="B100" s="10"/>
      <c r="C100" s="10"/>
      <c r="D100" s="19"/>
    </row>
    <row r="101" spans="1:4" x14ac:dyDescent="0.25">
      <c r="A101" s="10"/>
      <c r="B101" s="10"/>
      <c r="C101" s="10"/>
      <c r="D101" s="19"/>
    </row>
    <row r="102" spans="1:4" x14ac:dyDescent="0.25">
      <c r="A102" s="10"/>
      <c r="B102" s="10"/>
      <c r="C102" s="10"/>
      <c r="D102" s="19"/>
    </row>
    <row r="103" spans="1:4" x14ac:dyDescent="0.25">
      <c r="A103" s="10"/>
      <c r="B103" s="10"/>
      <c r="C103" s="10"/>
      <c r="D103" s="19"/>
    </row>
    <row r="104" spans="1:4" x14ac:dyDescent="0.25">
      <c r="A104" s="10"/>
      <c r="B104" s="10"/>
      <c r="C104" s="10"/>
      <c r="D104" s="19"/>
    </row>
    <row r="105" spans="1:4" x14ac:dyDescent="0.25">
      <c r="A105" s="10"/>
      <c r="B105" s="10"/>
      <c r="C105" s="10"/>
      <c r="D105" s="19"/>
    </row>
    <row r="106" spans="1:4" x14ac:dyDescent="0.25">
      <c r="A106" s="10"/>
      <c r="B106" s="10"/>
      <c r="C106" s="10"/>
      <c r="D106" s="19"/>
    </row>
    <row r="107" spans="1:4" x14ac:dyDescent="0.25">
      <c r="A107" s="10"/>
      <c r="B107" s="10"/>
      <c r="C107" s="10"/>
      <c r="D107" s="19"/>
    </row>
    <row r="108" spans="1:4" x14ac:dyDescent="0.25">
      <c r="A108" s="10"/>
      <c r="B108" s="10"/>
      <c r="C108" s="10"/>
      <c r="D108" s="19"/>
    </row>
    <row r="109" spans="1:4" x14ac:dyDescent="0.25">
      <c r="A109" s="10"/>
      <c r="B109" s="10"/>
      <c r="C109" s="10"/>
      <c r="D109" s="19"/>
    </row>
    <row r="110" spans="1:4" x14ac:dyDescent="0.25">
      <c r="A110" s="10"/>
      <c r="B110" s="10"/>
      <c r="C110" s="10"/>
      <c r="D110" s="19"/>
    </row>
    <row r="111" spans="1:4" x14ac:dyDescent="0.25">
      <c r="A111" s="10"/>
      <c r="B111" s="10"/>
      <c r="C111" s="10"/>
      <c r="D111" s="19"/>
    </row>
    <row r="112" spans="1:4" x14ac:dyDescent="0.25">
      <c r="A112" s="10"/>
      <c r="B112" s="10"/>
      <c r="C112" s="10"/>
      <c r="D112" s="19"/>
    </row>
    <row r="113" spans="1:4" x14ac:dyDescent="0.25">
      <c r="A113" s="10"/>
      <c r="B113" s="10"/>
      <c r="C113" s="10"/>
      <c r="D113" s="19"/>
    </row>
    <row r="114" spans="1:4" x14ac:dyDescent="0.25">
      <c r="A114" s="10"/>
      <c r="B114" s="10"/>
      <c r="C114" s="10"/>
      <c r="D114" s="19"/>
    </row>
    <row r="115" spans="1:4" x14ac:dyDescent="0.25">
      <c r="A115" s="10"/>
      <c r="B115" s="10"/>
      <c r="C115" s="10"/>
      <c r="D115" s="19"/>
    </row>
    <row r="116" spans="1:4" x14ac:dyDescent="0.25">
      <c r="A116" s="10"/>
      <c r="B116" s="10"/>
      <c r="C116" s="10"/>
      <c r="D116" s="19"/>
    </row>
    <row r="117" spans="1:4" x14ac:dyDescent="0.25">
      <c r="A117" s="10"/>
      <c r="B117" s="10"/>
      <c r="C117" s="10"/>
      <c r="D117" s="19"/>
    </row>
    <row r="118" spans="1:4" x14ac:dyDescent="0.25">
      <c r="A118" s="10"/>
      <c r="B118" s="10"/>
      <c r="C118" s="10"/>
      <c r="D118" s="19"/>
    </row>
    <row r="119" spans="1:4" x14ac:dyDescent="0.25">
      <c r="A119" s="10"/>
      <c r="B119" s="10"/>
      <c r="C119" s="10"/>
      <c r="D119" s="19"/>
    </row>
    <row r="120" spans="1:4" x14ac:dyDescent="0.25">
      <c r="A120" s="10"/>
      <c r="B120" s="10"/>
      <c r="C120" s="10"/>
      <c r="D120" s="19"/>
    </row>
    <row r="121" spans="1:4" x14ac:dyDescent="0.25">
      <c r="A121" s="10"/>
      <c r="B121" s="10"/>
      <c r="C121" s="10"/>
      <c r="D121" s="19"/>
    </row>
    <row r="122" spans="1:4" x14ac:dyDescent="0.25">
      <c r="A122" s="10"/>
      <c r="B122" s="10"/>
      <c r="C122" s="10"/>
      <c r="D122" s="19"/>
    </row>
    <row r="123" spans="1:4" x14ac:dyDescent="0.25">
      <c r="A123" s="10"/>
      <c r="B123" s="10"/>
      <c r="C123" s="10"/>
      <c r="D123" s="19"/>
    </row>
    <row r="124" spans="1:4" x14ac:dyDescent="0.25">
      <c r="A124" s="10"/>
      <c r="B124" s="10"/>
      <c r="C124" s="10"/>
      <c r="D124" s="19"/>
    </row>
    <row r="125" spans="1:4" x14ac:dyDescent="0.25">
      <c r="A125" s="10"/>
      <c r="B125" s="10"/>
      <c r="C125" s="10"/>
      <c r="D125" s="19"/>
    </row>
    <row r="126" spans="1:4" x14ac:dyDescent="0.25">
      <c r="A126" s="10"/>
      <c r="B126" s="10"/>
      <c r="C126" s="10"/>
      <c r="D126" s="19"/>
    </row>
    <row r="127" spans="1:4" x14ac:dyDescent="0.25">
      <c r="A127" s="10"/>
      <c r="B127" s="10"/>
      <c r="C127" s="10"/>
      <c r="D127" s="19"/>
    </row>
    <row r="128" spans="1:4" x14ac:dyDescent="0.25">
      <c r="A128" s="10"/>
      <c r="B128" s="10"/>
      <c r="C128" s="10"/>
      <c r="D128" s="19"/>
    </row>
    <row r="129" spans="1:4" x14ac:dyDescent="0.25">
      <c r="A129" s="10"/>
      <c r="B129" s="10"/>
      <c r="C129" s="10"/>
      <c r="D129" s="19"/>
    </row>
    <row r="130" spans="1:4" x14ac:dyDescent="0.25">
      <c r="A130" s="10"/>
      <c r="B130" s="10"/>
      <c r="C130" s="10"/>
      <c r="D130" s="19"/>
    </row>
    <row r="131" spans="1:4" x14ac:dyDescent="0.25">
      <c r="A131" s="10"/>
      <c r="B131" s="10"/>
      <c r="C131" s="10"/>
      <c r="D131" s="19"/>
    </row>
    <row r="132" spans="1:4" x14ac:dyDescent="0.25">
      <c r="A132" s="10"/>
      <c r="B132" s="10"/>
      <c r="C132" s="10"/>
      <c r="D132" s="19"/>
    </row>
    <row r="133" spans="1:4" x14ac:dyDescent="0.25">
      <c r="A133" s="10"/>
      <c r="B133" s="10"/>
      <c r="C133" s="10"/>
      <c r="D133" s="19"/>
    </row>
    <row r="134" spans="1:4" x14ac:dyDescent="0.25">
      <c r="A134" s="10"/>
      <c r="B134" s="10"/>
      <c r="C134" s="10"/>
      <c r="D134" s="19"/>
    </row>
    <row r="135" spans="1:4" x14ac:dyDescent="0.25">
      <c r="A135" s="10"/>
      <c r="B135" s="10"/>
      <c r="C135" s="10"/>
      <c r="D135" s="19"/>
    </row>
    <row r="136" spans="1:4" x14ac:dyDescent="0.25">
      <c r="A136" s="10"/>
      <c r="B136" s="10"/>
      <c r="C136" s="10"/>
      <c r="D136" s="19"/>
    </row>
    <row r="137" spans="1:4" x14ac:dyDescent="0.25">
      <c r="A137" s="10"/>
      <c r="B137" s="10"/>
      <c r="C137" s="10"/>
      <c r="D137" s="19"/>
    </row>
    <row r="138" spans="1:4" x14ac:dyDescent="0.25">
      <c r="A138" s="10"/>
      <c r="B138" s="10"/>
      <c r="C138" s="10"/>
      <c r="D138" s="19"/>
    </row>
    <row r="139" spans="1:4" x14ac:dyDescent="0.25">
      <c r="A139" s="10"/>
      <c r="B139" s="10"/>
      <c r="C139" s="10"/>
      <c r="D139" s="19"/>
    </row>
    <row r="140" spans="1:4" x14ac:dyDescent="0.25">
      <c r="A140" s="10"/>
      <c r="B140" s="10"/>
      <c r="C140" s="10"/>
      <c r="D140" s="19"/>
    </row>
    <row r="141" spans="1:4" x14ac:dyDescent="0.25">
      <c r="A141" s="10"/>
      <c r="B141" s="10"/>
      <c r="C141" s="10"/>
      <c r="D141" s="19"/>
    </row>
    <row r="142" spans="1:4" x14ac:dyDescent="0.25">
      <c r="A142" s="10"/>
      <c r="B142" s="10"/>
      <c r="C142" s="10"/>
      <c r="D142" s="19"/>
    </row>
    <row r="143" spans="1:4" x14ac:dyDescent="0.25">
      <c r="A143" s="10"/>
      <c r="B143" s="10"/>
      <c r="C143" s="10"/>
      <c r="D143" s="19"/>
    </row>
    <row r="144" spans="1:4" x14ac:dyDescent="0.25">
      <c r="A144" s="10"/>
      <c r="B144" s="10"/>
      <c r="C144" s="10"/>
      <c r="D144" s="19"/>
    </row>
    <row r="145" spans="1:4" x14ac:dyDescent="0.25">
      <c r="A145" s="10"/>
      <c r="B145" s="10"/>
      <c r="C145" s="10"/>
      <c r="D145" s="19"/>
    </row>
    <row r="146" spans="1:4" x14ac:dyDescent="0.25">
      <c r="A146" s="10"/>
      <c r="B146" s="10"/>
      <c r="C146" s="10"/>
      <c r="D146" s="19"/>
    </row>
    <row r="147" spans="1:4" x14ac:dyDescent="0.25">
      <c r="A147" s="10"/>
      <c r="B147" s="10"/>
      <c r="C147" s="10"/>
      <c r="D147" s="19"/>
    </row>
    <row r="148" spans="1:4" x14ac:dyDescent="0.25">
      <c r="A148" s="10"/>
      <c r="B148" s="10"/>
      <c r="C148" s="10"/>
      <c r="D148" s="19"/>
    </row>
    <row r="149" spans="1:4" x14ac:dyDescent="0.25">
      <c r="A149" s="10"/>
      <c r="B149" s="10"/>
      <c r="C149" s="10"/>
      <c r="D149" s="19"/>
    </row>
    <row r="150" spans="1:4" x14ac:dyDescent="0.25">
      <c r="A150" s="10"/>
      <c r="B150" s="10"/>
      <c r="C150" s="10"/>
      <c r="D150" s="19"/>
    </row>
    <row r="151" spans="1:4" x14ac:dyDescent="0.25">
      <c r="A151" s="10"/>
      <c r="B151" s="10"/>
      <c r="C151" s="10"/>
      <c r="D151" s="19"/>
    </row>
    <row r="152" spans="1:4" x14ac:dyDescent="0.25">
      <c r="A152" s="10"/>
      <c r="B152" s="10"/>
      <c r="C152" s="10"/>
      <c r="D152" s="19"/>
    </row>
    <row r="153" spans="1:4" x14ac:dyDescent="0.25">
      <c r="A153" s="10"/>
      <c r="B153" s="10"/>
      <c r="C153" s="10"/>
      <c r="D153" s="19"/>
    </row>
    <row r="154" spans="1:4" x14ac:dyDescent="0.25">
      <c r="A154" s="10"/>
      <c r="B154" s="10"/>
      <c r="C154" s="10"/>
      <c r="D154" s="19"/>
    </row>
    <row r="155" spans="1:4" x14ac:dyDescent="0.25">
      <c r="A155" s="10"/>
      <c r="B155" s="10"/>
      <c r="C155" s="10"/>
      <c r="D155" s="19"/>
    </row>
    <row r="156" spans="1:4" x14ac:dyDescent="0.25">
      <c r="A156" s="10"/>
      <c r="B156" s="10"/>
      <c r="C156" s="10"/>
      <c r="D156" s="19"/>
    </row>
    <row r="157" spans="1:4" x14ac:dyDescent="0.25">
      <c r="A157" s="10"/>
      <c r="B157" s="10"/>
      <c r="C157" s="10"/>
      <c r="D157" s="19"/>
    </row>
    <row r="158" spans="1:4" x14ac:dyDescent="0.25">
      <c r="A158" s="10"/>
      <c r="B158" s="10"/>
      <c r="C158" s="10"/>
      <c r="D158" s="19"/>
    </row>
    <row r="159" spans="1:4" x14ac:dyDescent="0.25">
      <c r="A159" s="10"/>
      <c r="B159" s="10"/>
      <c r="C159" s="10"/>
      <c r="D159" s="19"/>
    </row>
    <row r="160" spans="1:4" x14ac:dyDescent="0.25">
      <c r="A160" s="10"/>
      <c r="B160" s="10"/>
      <c r="C160" s="10"/>
      <c r="D160" s="19"/>
    </row>
    <row r="161" spans="1:4" x14ac:dyDescent="0.25">
      <c r="A161" s="10"/>
      <c r="B161" s="10"/>
      <c r="C161" s="10"/>
      <c r="D161" s="19"/>
    </row>
    <row r="162" spans="1:4" x14ac:dyDescent="0.25">
      <c r="A162" s="10"/>
      <c r="B162" s="10"/>
      <c r="C162" s="10"/>
      <c r="D162" s="19"/>
    </row>
    <row r="163" spans="1:4" x14ac:dyDescent="0.25">
      <c r="A163" s="10"/>
      <c r="B163" s="10"/>
      <c r="C163" s="10"/>
      <c r="D163" s="19"/>
    </row>
    <row r="164" spans="1:4" x14ac:dyDescent="0.25">
      <c r="A164" s="10"/>
      <c r="B164" s="10"/>
      <c r="C164" s="10"/>
      <c r="D164" s="19"/>
    </row>
    <row r="165" spans="1:4" x14ac:dyDescent="0.25">
      <c r="A165" s="10"/>
      <c r="B165" s="10"/>
      <c r="C165" s="10"/>
      <c r="D165" s="19"/>
    </row>
    <row r="166" spans="1:4" x14ac:dyDescent="0.25">
      <c r="A166" s="10"/>
      <c r="B166" s="10"/>
      <c r="C166" s="10"/>
      <c r="D166" s="19"/>
    </row>
    <row r="167" spans="1:4" x14ac:dyDescent="0.25">
      <c r="A167" s="10"/>
      <c r="B167" s="10"/>
      <c r="C167" s="10"/>
      <c r="D167" s="19"/>
    </row>
    <row r="168" spans="1:4" x14ac:dyDescent="0.25">
      <c r="A168" s="10"/>
      <c r="B168" s="10"/>
      <c r="C168" s="10"/>
      <c r="D168" s="19"/>
    </row>
    <row r="169" spans="1:4" x14ac:dyDescent="0.25">
      <c r="A169" s="10"/>
      <c r="B169" s="10"/>
      <c r="C169" s="10"/>
      <c r="D169" s="19"/>
    </row>
    <row r="170" spans="1:4" x14ac:dyDescent="0.25">
      <c r="A170" s="10"/>
      <c r="B170" s="10"/>
      <c r="C170" s="10"/>
      <c r="D170" s="19"/>
    </row>
    <row r="171" spans="1:4" x14ac:dyDescent="0.25">
      <c r="A171" s="10"/>
      <c r="B171" s="10"/>
      <c r="C171" s="10"/>
      <c r="D171" s="19"/>
    </row>
    <row r="172" spans="1:4" x14ac:dyDescent="0.25">
      <c r="A172" s="10"/>
      <c r="B172" s="10"/>
      <c r="C172" s="10"/>
      <c r="D172" s="19"/>
    </row>
    <row r="173" spans="1:4" x14ac:dyDescent="0.25">
      <c r="A173" s="10"/>
      <c r="B173" s="10"/>
      <c r="C173" s="10"/>
      <c r="D173" s="19"/>
    </row>
    <row r="174" spans="1:4" x14ac:dyDescent="0.25">
      <c r="A174" s="10"/>
      <c r="B174" s="10"/>
      <c r="C174" s="10"/>
      <c r="D174" s="19"/>
    </row>
    <row r="175" spans="1:4" x14ac:dyDescent="0.25">
      <c r="A175" s="10"/>
      <c r="B175" s="10"/>
      <c r="C175" s="10"/>
      <c r="D175" s="19"/>
    </row>
    <row r="176" spans="1:4" x14ac:dyDescent="0.25">
      <c r="A176" s="10"/>
      <c r="B176" s="10"/>
      <c r="C176" s="10"/>
      <c r="D176" s="19"/>
    </row>
    <row r="177" spans="1:4" x14ac:dyDescent="0.25">
      <c r="A177" s="10"/>
      <c r="B177" s="10"/>
      <c r="C177" s="10"/>
      <c r="D177" s="19"/>
    </row>
    <row r="178" spans="1:4" x14ac:dyDescent="0.25">
      <c r="A178" s="10"/>
      <c r="B178" s="10"/>
      <c r="C178" s="10"/>
      <c r="D178" s="19"/>
    </row>
    <row r="179" spans="1:4" x14ac:dyDescent="0.25">
      <c r="A179" s="10"/>
      <c r="B179" s="10"/>
      <c r="C179" s="10"/>
      <c r="D179" s="19"/>
    </row>
    <row r="180" spans="1:4" x14ac:dyDescent="0.25">
      <c r="A180" s="10"/>
      <c r="B180" s="10"/>
      <c r="C180" s="10"/>
      <c r="D180" s="19"/>
    </row>
    <row r="181" spans="1:4" x14ac:dyDescent="0.25">
      <c r="A181" s="10"/>
      <c r="B181" s="10"/>
      <c r="C181" s="10"/>
      <c r="D181" s="19"/>
    </row>
    <row r="182" spans="1:4" x14ac:dyDescent="0.25">
      <c r="A182" s="10"/>
      <c r="B182" s="10"/>
      <c r="C182" s="10"/>
      <c r="D182" s="19"/>
    </row>
    <row r="183" spans="1:4" x14ac:dyDescent="0.25">
      <c r="A183" s="10"/>
      <c r="B183" s="10"/>
      <c r="C183" s="10"/>
      <c r="D183" s="19"/>
    </row>
    <row r="184" spans="1:4" x14ac:dyDescent="0.25">
      <c r="A184" s="10"/>
      <c r="B184" s="10"/>
      <c r="C184" s="10"/>
      <c r="D184" s="19"/>
    </row>
    <row r="185" spans="1:4" x14ac:dyDescent="0.25">
      <c r="A185" s="10"/>
      <c r="B185" s="10"/>
      <c r="C185" s="10"/>
      <c r="D185" s="19"/>
    </row>
    <row r="186" spans="1:4" x14ac:dyDescent="0.25">
      <c r="A186" s="10"/>
      <c r="B186" s="10"/>
      <c r="C186" s="10"/>
      <c r="D186" s="19"/>
    </row>
    <row r="187" spans="1:4" x14ac:dyDescent="0.25">
      <c r="A187" s="10"/>
      <c r="B187" s="10"/>
      <c r="C187" s="10"/>
      <c r="D187" s="19"/>
    </row>
    <row r="188" spans="1:4" x14ac:dyDescent="0.25">
      <c r="A188" s="10"/>
      <c r="B188" s="10"/>
      <c r="C188" s="10"/>
      <c r="D188" s="19"/>
    </row>
    <row r="189" spans="1:4" x14ac:dyDescent="0.25">
      <c r="A189" s="10"/>
      <c r="B189" s="10"/>
      <c r="C189" s="10"/>
      <c r="D189" s="19"/>
    </row>
    <row r="190" spans="1:4" x14ac:dyDescent="0.25">
      <c r="A190" s="10"/>
      <c r="B190" s="10"/>
      <c r="C190" s="10"/>
      <c r="D190" s="19"/>
    </row>
    <row r="191" spans="1:4" x14ac:dyDescent="0.25">
      <c r="A191" s="10"/>
      <c r="B191" s="10"/>
      <c r="C191" s="10"/>
      <c r="D191" s="19"/>
    </row>
    <row r="192" spans="1:4" x14ac:dyDescent="0.25">
      <c r="A192" s="10"/>
      <c r="B192" s="10"/>
      <c r="C192" s="10"/>
      <c r="D192" s="19"/>
    </row>
    <row r="193" spans="1:4" x14ac:dyDescent="0.25">
      <c r="A193" s="10"/>
      <c r="B193" s="10"/>
      <c r="C193" s="10"/>
      <c r="D193" s="19"/>
    </row>
    <row r="194" spans="1:4" x14ac:dyDescent="0.25">
      <c r="A194" s="10"/>
      <c r="B194" s="10"/>
      <c r="C194" s="10"/>
      <c r="D194" s="19"/>
    </row>
    <row r="195" spans="1:4" x14ac:dyDescent="0.25">
      <c r="A195" s="10"/>
      <c r="B195" s="10"/>
      <c r="C195" s="10"/>
      <c r="D195" s="19"/>
    </row>
    <row r="196" spans="1:4" x14ac:dyDescent="0.25">
      <c r="A196" s="10"/>
      <c r="B196" s="10"/>
      <c r="C196" s="10"/>
      <c r="D196" s="19"/>
    </row>
    <row r="197" spans="1:4" x14ac:dyDescent="0.25">
      <c r="A197" s="10"/>
      <c r="B197" s="10"/>
      <c r="C197" s="10"/>
      <c r="D197" s="19"/>
    </row>
    <row r="198" spans="1:4" x14ac:dyDescent="0.25">
      <c r="A198" s="10"/>
      <c r="B198" s="10"/>
      <c r="C198" s="10"/>
      <c r="D198" s="19"/>
    </row>
    <row r="199" spans="1:4" x14ac:dyDescent="0.25">
      <c r="A199" s="10"/>
      <c r="B199" s="10"/>
      <c r="C199" s="10"/>
      <c r="D199" s="19"/>
    </row>
    <row r="200" spans="1:4" x14ac:dyDescent="0.25">
      <c r="A200" s="10"/>
      <c r="B200" s="10"/>
      <c r="C200" s="10"/>
      <c r="D200" s="19"/>
    </row>
    <row r="201" spans="1:4" x14ac:dyDescent="0.25">
      <c r="A201" s="10"/>
      <c r="B201" s="10"/>
      <c r="C201" s="10"/>
      <c r="D201" s="19"/>
    </row>
    <row r="202" spans="1:4" x14ac:dyDescent="0.25">
      <c r="A202" s="10"/>
      <c r="B202" s="10"/>
      <c r="C202" s="10"/>
      <c r="D202" s="19"/>
    </row>
    <row r="203" spans="1:4" x14ac:dyDescent="0.25">
      <c r="A203" s="10"/>
      <c r="B203" s="10"/>
      <c r="C203" s="10"/>
      <c r="D203" s="19"/>
    </row>
    <row r="204" spans="1:4" x14ac:dyDescent="0.25">
      <c r="A204" s="10"/>
      <c r="B204" s="10"/>
      <c r="C204" s="10"/>
      <c r="D204" s="19"/>
    </row>
    <row r="205" spans="1:4" x14ac:dyDescent="0.25">
      <c r="A205" s="10"/>
      <c r="B205" s="10"/>
      <c r="C205" s="10"/>
      <c r="D205" s="19"/>
    </row>
    <row r="206" spans="1:4" x14ac:dyDescent="0.25">
      <c r="A206" s="10"/>
      <c r="B206" s="10"/>
      <c r="C206" s="10"/>
      <c r="D206" s="19"/>
    </row>
    <row r="207" spans="1:4" x14ac:dyDescent="0.25">
      <c r="A207" s="10"/>
      <c r="B207" s="10"/>
      <c r="C207" s="10"/>
      <c r="D207" s="19"/>
    </row>
    <row r="208" spans="1:4" x14ac:dyDescent="0.25">
      <c r="A208" s="10"/>
      <c r="B208" s="10"/>
      <c r="C208" s="10"/>
      <c r="D208" s="19"/>
    </row>
    <row r="209" spans="1:4" x14ac:dyDescent="0.25">
      <c r="A209" s="10"/>
      <c r="B209" s="10"/>
      <c r="C209" s="10"/>
      <c r="D209" s="19"/>
    </row>
    <row r="210" spans="1:4" x14ac:dyDescent="0.25">
      <c r="A210" s="10"/>
      <c r="B210" s="10"/>
      <c r="C210" s="10"/>
      <c r="D210" s="19"/>
    </row>
    <row r="211" spans="1:4" x14ac:dyDescent="0.25">
      <c r="A211" s="10"/>
      <c r="B211" s="10"/>
      <c r="C211" s="10"/>
      <c r="D211" s="19"/>
    </row>
    <row r="212" spans="1:4" x14ac:dyDescent="0.25">
      <c r="A212" s="10"/>
      <c r="B212" s="10"/>
      <c r="C212" s="10"/>
      <c r="D212" s="19"/>
    </row>
    <row r="213" spans="1:4" x14ac:dyDescent="0.25">
      <c r="A213" s="10"/>
      <c r="B213" s="10"/>
      <c r="C213" s="10"/>
      <c r="D213" s="19"/>
    </row>
    <row r="214" spans="1:4" x14ac:dyDescent="0.25">
      <c r="A214" s="10"/>
      <c r="B214" s="10"/>
      <c r="C214" s="10"/>
      <c r="D214" s="19"/>
    </row>
    <row r="215" spans="1:4" x14ac:dyDescent="0.25">
      <c r="A215" s="10"/>
      <c r="B215" s="10"/>
      <c r="C215" s="10"/>
      <c r="D215" s="19"/>
    </row>
    <row r="216" spans="1:4" x14ac:dyDescent="0.25">
      <c r="A216" s="10"/>
      <c r="B216" s="10"/>
      <c r="C216" s="10"/>
      <c r="D216" s="19"/>
    </row>
    <row r="217" spans="1:4" x14ac:dyDescent="0.25">
      <c r="A217" s="10"/>
      <c r="B217" s="10"/>
      <c r="C217" s="10"/>
      <c r="D217" s="19"/>
    </row>
    <row r="218" spans="1:4" x14ac:dyDescent="0.25">
      <c r="A218" s="10"/>
      <c r="B218" s="10"/>
      <c r="C218" s="10"/>
      <c r="D218" s="19"/>
    </row>
    <row r="219" spans="1:4" x14ac:dyDescent="0.25">
      <c r="A219" s="10"/>
      <c r="B219" s="10"/>
      <c r="C219" s="10"/>
      <c r="D219" s="19"/>
    </row>
    <row r="220" spans="1:4" x14ac:dyDescent="0.25">
      <c r="A220" s="10"/>
      <c r="B220" s="10"/>
      <c r="C220" s="10"/>
      <c r="D220" s="19"/>
    </row>
    <row r="221" spans="1:4" x14ac:dyDescent="0.25">
      <c r="A221" s="10"/>
      <c r="B221" s="10"/>
      <c r="C221" s="10"/>
      <c r="D221" s="19"/>
    </row>
    <row r="222" spans="1:4" x14ac:dyDescent="0.25">
      <c r="A222" s="10"/>
      <c r="B222" s="10"/>
      <c r="C222" s="10"/>
      <c r="D222" s="19"/>
    </row>
    <row r="223" spans="1:4" x14ac:dyDescent="0.25">
      <c r="A223" s="10"/>
      <c r="B223" s="10"/>
      <c r="C223" s="10"/>
      <c r="D223" s="19"/>
    </row>
    <row r="224" spans="1:4" x14ac:dyDescent="0.25">
      <c r="A224" s="10"/>
      <c r="B224" s="10"/>
      <c r="C224" s="10"/>
      <c r="D224" s="19"/>
    </row>
    <row r="225" spans="1:4" x14ac:dyDescent="0.25">
      <c r="A225" s="10"/>
      <c r="B225" s="10"/>
      <c r="C225" s="10"/>
      <c r="D225" s="19"/>
    </row>
    <row r="226" spans="1:4" x14ac:dyDescent="0.25">
      <c r="A226" s="10"/>
      <c r="B226" s="10"/>
      <c r="C226" s="10"/>
      <c r="D226" s="19"/>
    </row>
    <row r="227" spans="1:4" x14ac:dyDescent="0.25">
      <c r="A227" s="10"/>
      <c r="B227" s="10"/>
      <c r="C227" s="10"/>
      <c r="D227" s="19"/>
    </row>
    <row r="228" spans="1:4" x14ac:dyDescent="0.25">
      <c r="A228" s="10"/>
      <c r="B228" s="10"/>
      <c r="C228" s="10"/>
      <c r="D228" s="19"/>
    </row>
    <row r="229" spans="1:4" x14ac:dyDescent="0.25">
      <c r="A229" s="10"/>
      <c r="B229" s="10"/>
      <c r="C229" s="10"/>
      <c r="D229" s="19"/>
    </row>
    <row r="230" spans="1:4" x14ac:dyDescent="0.25">
      <c r="A230" s="10"/>
      <c r="B230" s="10"/>
      <c r="C230" s="10"/>
      <c r="D230" s="19"/>
    </row>
    <row r="231" spans="1:4" x14ac:dyDescent="0.25">
      <c r="A231" s="10"/>
      <c r="B231" s="10"/>
      <c r="C231" s="10"/>
      <c r="D231" s="19"/>
    </row>
    <row r="232" spans="1:4" x14ac:dyDescent="0.25">
      <c r="A232" s="10"/>
      <c r="B232" s="10"/>
      <c r="C232" s="10"/>
      <c r="D232" s="19"/>
    </row>
    <row r="233" spans="1:4" x14ac:dyDescent="0.25">
      <c r="A233" s="10"/>
      <c r="B233" s="10"/>
      <c r="C233" s="10"/>
      <c r="D233" s="19"/>
    </row>
    <row r="234" spans="1:4" x14ac:dyDescent="0.25">
      <c r="A234" s="10"/>
      <c r="B234" s="10"/>
      <c r="C234" s="10"/>
      <c r="D234" s="19"/>
    </row>
    <row r="235" spans="1:4" x14ac:dyDescent="0.25">
      <c r="A235" s="10"/>
      <c r="B235" s="10"/>
      <c r="C235" s="10"/>
      <c r="D235" s="19"/>
    </row>
    <row r="236" spans="1:4" x14ac:dyDescent="0.25">
      <c r="A236" s="10"/>
      <c r="B236" s="10"/>
      <c r="C236" s="10"/>
      <c r="D236" s="19"/>
    </row>
    <row r="237" spans="1:4" x14ac:dyDescent="0.25">
      <c r="A237" s="10"/>
      <c r="B237" s="10"/>
      <c r="C237" s="10"/>
      <c r="D237" s="19"/>
    </row>
    <row r="238" spans="1:4" x14ac:dyDescent="0.25">
      <c r="A238" s="10"/>
      <c r="B238" s="10"/>
      <c r="C238" s="10"/>
      <c r="D238" s="19"/>
    </row>
    <row r="239" spans="1:4" x14ac:dyDescent="0.25">
      <c r="A239" s="10"/>
      <c r="B239" s="10"/>
      <c r="C239" s="10"/>
      <c r="D239" s="19"/>
    </row>
    <row r="240" spans="1:4" x14ac:dyDescent="0.25">
      <c r="A240" s="10"/>
      <c r="B240" s="10"/>
      <c r="C240" s="10"/>
      <c r="D240" s="19"/>
    </row>
    <row r="241" spans="1:4" x14ac:dyDescent="0.25">
      <c r="A241" s="10"/>
      <c r="B241" s="10"/>
      <c r="C241" s="10"/>
      <c r="D241" s="19"/>
    </row>
    <row r="242" spans="1:4" x14ac:dyDescent="0.25">
      <c r="A242" s="10"/>
      <c r="B242" s="10"/>
      <c r="C242" s="10"/>
      <c r="D242" s="19"/>
    </row>
    <row r="243" spans="1:4" x14ac:dyDescent="0.25">
      <c r="A243" s="10"/>
      <c r="B243" s="10"/>
      <c r="C243" s="10"/>
      <c r="D243" s="19"/>
    </row>
    <row r="244" spans="1:4" x14ac:dyDescent="0.25">
      <c r="A244" s="10"/>
      <c r="B244" s="10"/>
      <c r="C244" s="10"/>
      <c r="D244" s="19"/>
    </row>
    <row r="245" spans="1:4" x14ac:dyDescent="0.25">
      <c r="A245" s="10"/>
      <c r="B245" s="10"/>
      <c r="C245" s="10"/>
      <c r="D245" s="19"/>
    </row>
    <row r="246" spans="1:4" x14ac:dyDescent="0.25">
      <c r="A246" s="10"/>
      <c r="B246" s="10"/>
      <c r="C246" s="10"/>
      <c r="D246" s="19"/>
    </row>
    <row r="247" spans="1:4" x14ac:dyDescent="0.25">
      <c r="A247" s="10"/>
      <c r="B247" s="10"/>
      <c r="C247" s="10"/>
      <c r="D247" s="19"/>
    </row>
    <row r="248" spans="1:4" x14ac:dyDescent="0.25">
      <c r="A248" s="10"/>
      <c r="B248" s="10"/>
      <c r="C248" s="10"/>
      <c r="D248" s="19"/>
    </row>
    <row r="249" spans="1:4" x14ac:dyDescent="0.25">
      <c r="A249" s="10"/>
      <c r="B249" s="10"/>
      <c r="C249" s="10"/>
      <c r="D249" s="19"/>
    </row>
    <row r="250" spans="1:4" x14ac:dyDescent="0.25">
      <c r="A250" s="10"/>
      <c r="B250" s="10"/>
      <c r="C250" s="10"/>
      <c r="D250" s="19"/>
    </row>
    <row r="251" spans="1:4" x14ac:dyDescent="0.25">
      <c r="A251" s="10"/>
      <c r="B251" s="10"/>
      <c r="C251" s="10"/>
      <c r="D251" s="19"/>
    </row>
    <row r="252" spans="1:4" x14ac:dyDescent="0.25">
      <c r="A252" s="10"/>
      <c r="B252" s="10"/>
      <c r="C252" s="10"/>
      <c r="D252" s="19"/>
    </row>
    <row r="253" spans="1:4" x14ac:dyDescent="0.25">
      <c r="A253" s="10"/>
      <c r="B253" s="10"/>
      <c r="C253" s="10"/>
      <c r="D253" s="19"/>
    </row>
    <row r="254" spans="1:4" x14ac:dyDescent="0.25">
      <c r="A254" s="10"/>
      <c r="B254" s="10"/>
      <c r="C254" s="10"/>
      <c r="D254" s="19"/>
    </row>
    <row r="255" spans="1:4" x14ac:dyDescent="0.25">
      <c r="A255" s="10"/>
      <c r="B255" s="10"/>
      <c r="C255" s="10"/>
      <c r="D255" s="19"/>
    </row>
    <row r="256" spans="1:4" x14ac:dyDescent="0.25">
      <c r="A256" s="10"/>
      <c r="B256" s="10"/>
      <c r="C256" s="10"/>
      <c r="D256" s="19"/>
    </row>
    <row r="257" spans="1:4" x14ac:dyDescent="0.25">
      <c r="A257" s="10"/>
      <c r="B257" s="10"/>
      <c r="C257" s="10"/>
      <c r="D257" s="19"/>
    </row>
    <row r="258" spans="1:4" x14ac:dyDescent="0.25">
      <c r="A258" s="10"/>
      <c r="B258" s="10"/>
      <c r="C258" s="10"/>
      <c r="D258" s="19"/>
    </row>
    <row r="259" spans="1:4" x14ac:dyDescent="0.25">
      <c r="A259" s="10"/>
      <c r="B259" s="10"/>
      <c r="C259" s="10"/>
      <c r="D259" s="19"/>
    </row>
  </sheetData>
  <phoneticPr fontId="2" type="noConversion"/>
  <pageMargins left="0.75" right="0.75" top="1" bottom="1" header="0.5" footer="0.5"/>
  <pageSetup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7D47-B9B9-4E76-906B-84B62B6B03D5}">
  <sheetPr>
    <tabColor rgb="FF00B0F0"/>
    <pageSetUpPr fitToPage="1"/>
  </sheetPr>
  <dimension ref="A1:I121"/>
  <sheetViews>
    <sheetView zoomScaleNormal="100" workbookViewId="0">
      <pane xSplit="1" ySplit="4" topLeftCell="B57" activePane="bottomRight" state="frozen"/>
      <selection pane="topRight" activeCell="B1" sqref="B1"/>
      <selection pane="bottomLeft" activeCell="A5" sqref="A5"/>
      <selection pane="bottomRight" activeCell="A64" sqref="A64"/>
    </sheetView>
  </sheetViews>
  <sheetFormatPr defaultColWidth="8.7265625" defaultRowHeight="13" x14ac:dyDescent="0.25"/>
  <cols>
    <col min="1" max="1" width="59.453125" style="31" customWidth="1"/>
    <col min="2" max="2" width="16.54296875" style="31" customWidth="1"/>
    <col min="3" max="3" width="15.1796875" style="91" customWidth="1"/>
    <col min="4" max="4" width="14.26953125" style="31" bestFit="1" customWidth="1"/>
    <col min="5" max="5" width="17" style="143" customWidth="1"/>
    <col min="6" max="7" width="34.7265625" style="143" customWidth="1"/>
    <col min="8" max="8" width="21.26953125" style="31" customWidth="1"/>
    <col min="9" max="9" width="82.7265625" style="31" customWidth="1"/>
    <col min="10" max="16384" width="8.7265625" style="31"/>
  </cols>
  <sheetData>
    <row r="1" spans="1:9" ht="13.5" thickBot="1" x14ac:dyDescent="0.3"/>
    <row r="2" spans="1:9" ht="19" thickBot="1" x14ac:dyDescent="0.3">
      <c r="A2" s="29" t="s">
        <v>7</v>
      </c>
      <c r="B2" s="299" t="s">
        <v>8</v>
      </c>
      <c r="C2" s="300"/>
      <c r="D2" s="300"/>
      <c r="E2" s="301"/>
      <c r="F2" s="146" t="s">
        <v>9</v>
      </c>
      <c r="G2" s="163" t="s">
        <v>10</v>
      </c>
      <c r="H2" s="30" t="s">
        <v>11</v>
      </c>
      <c r="I2" s="101" t="s">
        <v>12</v>
      </c>
    </row>
    <row r="3" spans="1:9" ht="16.5" customHeight="1" thickBot="1" x14ac:dyDescent="0.3">
      <c r="A3" s="32" t="s">
        <v>13</v>
      </c>
      <c r="B3" s="118" t="s">
        <v>14</v>
      </c>
      <c r="C3" s="119" t="s">
        <v>15</v>
      </c>
      <c r="D3" s="119" t="s">
        <v>16</v>
      </c>
      <c r="E3" s="131" t="s">
        <v>17</v>
      </c>
      <c r="F3" s="147" t="s">
        <v>17</v>
      </c>
      <c r="G3" s="164" t="s">
        <v>17</v>
      </c>
      <c r="H3" s="120" t="s">
        <v>17</v>
      </c>
      <c r="I3" s="102"/>
    </row>
    <row r="4" spans="1:9" ht="17.25" customHeight="1" x14ac:dyDescent="0.25">
      <c r="A4" s="33" t="s">
        <v>6</v>
      </c>
      <c r="B4" s="34" t="s">
        <v>18</v>
      </c>
      <c r="C4" s="35" t="s">
        <v>19</v>
      </c>
      <c r="D4" s="36" t="s">
        <v>20</v>
      </c>
      <c r="E4" s="132"/>
      <c r="F4" s="148"/>
      <c r="G4" s="165"/>
      <c r="H4" s="121"/>
      <c r="I4" s="99"/>
    </row>
    <row r="5" spans="1:9" ht="14.5" x14ac:dyDescent="0.25">
      <c r="A5" s="64" t="s">
        <v>21</v>
      </c>
      <c r="B5" s="38"/>
      <c r="C5" s="39"/>
      <c r="D5" s="37"/>
      <c r="E5" s="133">
        <f>B5*C5*D5</f>
        <v>0</v>
      </c>
      <c r="F5" s="149"/>
      <c r="G5" s="166"/>
      <c r="H5" s="122"/>
      <c r="I5" s="95"/>
    </row>
    <row r="6" spans="1:9" ht="14.5" x14ac:dyDescent="0.25">
      <c r="A6" s="93"/>
      <c r="B6" s="38"/>
      <c r="C6" s="39"/>
      <c r="D6" s="37"/>
      <c r="E6" s="133">
        <f t="shared" ref="E6:E14" si="0">B6*C6*D6</f>
        <v>0</v>
      </c>
      <c r="F6" s="149"/>
      <c r="G6" s="166"/>
      <c r="H6" s="122"/>
      <c r="I6" s="95"/>
    </row>
    <row r="7" spans="1:9" ht="14.5" x14ac:dyDescent="0.25">
      <c r="A7" s="93"/>
      <c r="B7" s="38"/>
      <c r="C7" s="39"/>
      <c r="D7" s="37"/>
      <c r="E7" s="133">
        <f t="shared" si="0"/>
        <v>0</v>
      </c>
      <c r="F7" s="149"/>
      <c r="G7" s="166"/>
      <c r="H7" s="122"/>
      <c r="I7" s="95"/>
    </row>
    <row r="8" spans="1:9" ht="14.5" x14ac:dyDescent="0.25">
      <c r="A8" s="93"/>
      <c r="B8" s="38"/>
      <c r="C8" s="39"/>
      <c r="D8" s="37"/>
      <c r="E8" s="133">
        <f t="shared" si="0"/>
        <v>0</v>
      </c>
      <c r="F8" s="149"/>
      <c r="G8" s="166"/>
      <c r="H8" s="122"/>
      <c r="I8" s="95"/>
    </row>
    <row r="9" spans="1:9" s="41" customFormat="1" ht="14.5" x14ac:dyDescent="0.25">
      <c r="A9" s="64" t="s">
        <v>22</v>
      </c>
      <c r="B9" s="40"/>
      <c r="C9" s="39"/>
      <c r="D9" s="37"/>
      <c r="E9" s="133">
        <f t="shared" si="0"/>
        <v>0</v>
      </c>
      <c r="F9" s="149"/>
      <c r="G9" s="166"/>
      <c r="H9" s="122"/>
      <c r="I9" s="96"/>
    </row>
    <row r="10" spans="1:9" ht="14.5" x14ac:dyDescent="0.25">
      <c r="A10" s="93"/>
      <c r="B10" s="40"/>
      <c r="C10" s="39"/>
      <c r="D10" s="37"/>
      <c r="E10" s="133">
        <f t="shared" si="0"/>
        <v>0</v>
      </c>
      <c r="F10" s="149"/>
      <c r="G10" s="166"/>
      <c r="H10" s="122"/>
      <c r="I10" s="95"/>
    </row>
    <row r="11" spans="1:9" ht="14.5" x14ac:dyDescent="0.25">
      <c r="A11" s="93"/>
      <c r="B11" s="40"/>
      <c r="C11" s="39"/>
      <c r="D11" s="37"/>
      <c r="E11" s="133">
        <f t="shared" si="0"/>
        <v>0</v>
      </c>
      <c r="F11" s="149"/>
      <c r="G11" s="166"/>
      <c r="H11" s="122"/>
      <c r="I11" s="95"/>
    </row>
    <row r="12" spans="1:9" ht="14.5" x14ac:dyDescent="0.25">
      <c r="A12" s="64" t="s">
        <v>23</v>
      </c>
      <c r="B12" s="40"/>
      <c r="C12" s="39"/>
      <c r="D12" s="37"/>
      <c r="E12" s="133">
        <f t="shared" si="0"/>
        <v>0</v>
      </c>
      <c r="F12" s="149"/>
      <c r="G12" s="166"/>
      <c r="H12" s="122"/>
      <c r="I12" s="95"/>
    </row>
    <row r="13" spans="1:9" ht="14.5" x14ac:dyDescent="0.25">
      <c r="A13" s="93"/>
      <c r="B13" s="40"/>
      <c r="C13" s="39"/>
      <c r="D13" s="37"/>
      <c r="E13" s="133">
        <f t="shared" si="0"/>
        <v>0</v>
      </c>
      <c r="F13" s="149"/>
      <c r="G13" s="166"/>
      <c r="H13" s="122"/>
      <c r="I13" s="95"/>
    </row>
    <row r="14" spans="1:9" ht="15" thickBot="1" x14ac:dyDescent="0.3">
      <c r="A14" s="93"/>
      <c r="B14" s="40"/>
      <c r="C14" s="39"/>
      <c r="D14" s="37"/>
      <c r="E14" s="133">
        <f t="shared" si="0"/>
        <v>0</v>
      </c>
      <c r="F14" s="149"/>
      <c r="G14" s="166"/>
      <c r="H14" s="122"/>
      <c r="I14" s="98"/>
    </row>
    <row r="15" spans="1:9" ht="15" thickBot="1" x14ac:dyDescent="0.3">
      <c r="A15" s="42" t="s">
        <v>24</v>
      </c>
      <c r="B15" s="43">
        <v>500</v>
      </c>
      <c r="C15" s="44"/>
      <c r="D15" s="45"/>
      <c r="E15" s="134">
        <f>SUM(E5:E14)</f>
        <v>0</v>
      </c>
      <c r="F15" s="134">
        <f>SUM(F5:F14)</f>
        <v>0</v>
      </c>
      <c r="G15" s="134">
        <f>SUM(G5:G14)</f>
        <v>0</v>
      </c>
      <c r="H15" s="123">
        <f>SUM(H5:H14)</f>
        <v>0</v>
      </c>
      <c r="I15" s="100"/>
    </row>
    <row r="16" spans="1:9" ht="15" customHeight="1" x14ac:dyDescent="0.25">
      <c r="A16" s="46" t="s">
        <v>25</v>
      </c>
      <c r="B16" s="57"/>
      <c r="C16" s="58"/>
      <c r="D16" s="59"/>
      <c r="E16" s="135"/>
      <c r="F16" s="150"/>
      <c r="G16" s="167"/>
      <c r="H16" s="124"/>
      <c r="I16" s="99"/>
    </row>
    <row r="17" spans="1:9" s="41" customFormat="1" ht="14.5" x14ac:dyDescent="0.25">
      <c r="A17" s="47"/>
      <c r="B17" s="48"/>
      <c r="C17" s="49"/>
      <c r="D17" s="49"/>
      <c r="E17" s="133">
        <f>B17*C17*D17</f>
        <v>0</v>
      </c>
      <c r="F17" s="151"/>
      <c r="G17" s="168"/>
      <c r="H17" s="125"/>
      <c r="I17" s="96"/>
    </row>
    <row r="18" spans="1:9" s="41" customFormat="1" ht="14.5" x14ac:dyDescent="0.25">
      <c r="A18" s="60"/>
      <c r="B18" s="48"/>
      <c r="C18" s="49"/>
      <c r="D18" s="49"/>
      <c r="E18" s="133">
        <f t="shared" ref="E18:E26" si="1">B18*C18*D18</f>
        <v>0</v>
      </c>
      <c r="F18" s="151"/>
      <c r="G18" s="168"/>
      <c r="H18" s="125"/>
      <c r="I18" s="96"/>
    </row>
    <row r="19" spans="1:9" s="41" customFormat="1" ht="14.5" x14ac:dyDescent="0.25">
      <c r="A19" s="56"/>
      <c r="B19" s="48"/>
      <c r="C19" s="49"/>
      <c r="D19" s="49"/>
      <c r="E19" s="133">
        <f t="shared" si="1"/>
        <v>0</v>
      </c>
      <c r="F19" s="151"/>
      <c r="G19" s="168"/>
      <c r="H19" s="125"/>
      <c r="I19" s="96"/>
    </row>
    <row r="20" spans="1:9" s="41" customFormat="1" ht="14.5" x14ac:dyDescent="0.25">
      <c r="A20" s="56"/>
      <c r="B20" s="48"/>
      <c r="C20" s="49"/>
      <c r="D20" s="49"/>
      <c r="E20" s="133">
        <f t="shared" si="1"/>
        <v>0</v>
      </c>
      <c r="F20" s="151"/>
      <c r="G20" s="168"/>
      <c r="H20" s="125"/>
      <c r="I20" s="96"/>
    </row>
    <row r="21" spans="1:9" s="41" customFormat="1" ht="14.5" x14ac:dyDescent="0.25">
      <c r="A21" s="56"/>
      <c r="B21" s="48"/>
      <c r="C21" s="49"/>
      <c r="D21" s="49"/>
      <c r="E21" s="133">
        <f t="shared" si="1"/>
        <v>0</v>
      </c>
      <c r="F21" s="151"/>
      <c r="G21" s="168"/>
      <c r="H21" s="125"/>
      <c r="I21" s="96"/>
    </row>
    <row r="22" spans="1:9" s="41" customFormat="1" ht="14.5" x14ac:dyDescent="0.25">
      <c r="A22" s="60"/>
      <c r="B22" s="48"/>
      <c r="C22" s="49"/>
      <c r="D22" s="49"/>
      <c r="E22" s="133">
        <f t="shared" si="1"/>
        <v>0</v>
      </c>
      <c r="F22" s="151"/>
      <c r="G22" s="168"/>
      <c r="H22" s="125"/>
      <c r="I22" s="96"/>
    </row>
    <row r="23" spans="1:9" s="41" customFormat="1" ht="14.5" x14ac:dyDescent="0.25">
      <c r="A23" s="56"/>
      <c r="B23" s="40"/>
      <c r="C23" s="39"/>
      <c r="D23" s="37"/>
      <c r="E23" s="133">
        <f t="shared" si="1"/>
        <v>0</v>
      </c>
      <c r="F23" s="152"/>
      <c r="G23" s="169"/>
      <c r="H23" s="125"/>
      <c r="I23" s="96"/>
    </row>
    <row r="24" spans="1:9" s="41" customFormat="1" ht="14.5" x14ac:dyDescent="0.25">
      <c r="A24" s="56"/>
      <c r="B24" s="40"/>
      <c r="C24" s="39"/>
      <c r="D24" s="37"/>
      <c r="E24" s="133">
        <f t="shared" si="1"/>
        <v>0</v>
      </c>
      <c r="F24" s="152"/>
      <c r="G24" s="169"/>
      <c r="H24" s="125"/>
      <c r="I24" s="96"/>
    </row>
    <row r="25" spans="1:9" s="41" customFormat="1" ht="14.5" x14ac:dyDescent="0.25">
      <c r="A25" s="50"/>
      <c r="B25" s="40"/>
      <c r="C25" s="39"/>
      <c r="D25" s="37"/>
      <c r="E25" s="133">
        <f t="shared" si="1"/>
        <v>0</v>
      </c>
      <c r="F25" s="152"/>
      <c r="G25" s="169"/>
      <c r="H25" s="125"/>
      <c r="I25" s="96"/>
    </row>
    <row r="26" spans="1:9" s="41" customFormat="1" ht="15" thickBot="1" x14ac:dyDescent="0.3">
      <c r="A26" s="51"/>
      <c r="B26" s="40"/>
      <c r="C26" s="39"/>
      <c r="D26" s="37"/>
      <c r="E26" s="133">
        <f t="shared" si="1"/>
        <v>0</v>
      </c>
      <c r="F26" s="152"/>
      <c r="G26" s="169"/>
      <c r="H26" s="125"/>
      <c r="I26" s="103"/>
    </row>
    <row r="27" spans="1:9" s="41" customFormat="1" ht="15" thickBot="1" x14ac:dyDescent="0.3">
      <c r="A27" s="42" t="s">
        <v>24</v>
      </c>
      <c r="B27" s="43">
        <v>500</v>
      </c>
      <c r="C27" s="44"/>
      <c r="D27" s="45"/>
      <c r="E27" s="134">
        <f>SUM(E17:E26)</f>
        <v>0</v>
      </c>
      <c r="F27" s="134">
        <f>SUM(F17:F26)</f>
        <v>0</v>
      </c>
      <c r="G27" s="134">
        <f>SUM(G17:G26)</f>
        <v>0</v>
      </c>
      <c r="H27" s="123">
        <f>SUM(H17:H26)</f>
        <v>0</v>
      </c>
      <c r="I27" s="100"/>
    </row>
    <row r="28" spans="1:9" s="41" customFormat="1" ht="14.5" x14ac:dyDescent="0.25">
      <c r="A28" s="61" t="s">
        <v>26</v>
      </c>
      <c r="B28" s="34"/>
      <c r="C28" s="35"/>
      <c r="D28" s="36"/>
      <c r="E28" s="132"/>
      <c r="F28" s="148"/>
      <c r="G28" s="165"/>
      <c r="H28" s="121"/>
      <c r="I28" s="99"/>
    </row>
    <row r="29" spans="1:9" s="41" customFormat="1" ht="14.5" x14ac:dyDescent="0.25">
      <c r="A29" s="47"/>
      <c r="B29" s="48"/>
      <c r="C29" s="49"/>
      <c r="D29" s="49"/>
      <c r="E29" s="133">
        <f>B29*C29*D29</f>
        <v>0</v>
      </c>
      <c r="F29" s="151"/>
      <c r="G29" s="168"/>
      <c r="H29" s="125"/>
      <c r="I29" s="96"/>
    </row>
    <row r="30" spans="1:9" s="41" customFormat="1" ht="14.5" x14ac:dyDescent="0.25">
      <c r="A30" s="47"/>
      <c r="B30" s="48"/>
      <c r="C30" s="49"/>
      <c r="D30" s="49"/>
      <c r="E30" s="133">
        <f t="shared" ref="E30:E36" si="2">B30*C30*D30</f>
        <v>0</v>
      </c>
      <c r="F30" s="151"/>
      <c r="G30" s="168"/>
      <c r="H30" s="125"/>
      <c r="I30" s="96"/>
    </row>
    <row r="31" spans="1:9" s="41" customFormat="1" ht="14.5" x14ac:dyDescent="0.25">
      <c r="A31" s="47"/>
      <c r="B31" s="48"/>
      <c r="C31" s="49"/>
      <c r="D31" s="49"/>
      <c r="E31" s="133">
        <f t="shared" si="2"/>
        <v>0</v>
      </c>
      <c r="F31" s="151"/>
      <c r="G31" s="168"/>
      <c r="H31" s="125"/>
      <c r="I31" s="96"/>
    </row>
    <row r="32" spans="1:9" s="41" customFormat="1" ht="14.5" x14ac:dyDescent="0.25">
      <c r="A32" s="47"/>
      <c r="B32" s="48"/>
      <c r="C32" s="49"/>
      <c r="D32" s="49"/>
      <c r="E32" s="133">
        <f t="shared" si="2"/>
        <v>0</v>
      </c>
      <c r="F32" s="151"/>
      <c r="G32" s="168"/>
      <c r="H32" s="125"/>
      <c r="I32" s="96"/>
    </row>
    <row r="33" spans="1:9" ht="14.5" x14ac:dyDescent="0.25">
      <c r="A33" s="47"/>
      <c r="B33" s="40"/>
      <c r="C33" s="39"/>
      <c r="D33" s="37"/>
      <c r="E33" s="133">
        <f t="shared" si="2"/>
        <v>0</v>
      </c>
      <c r="F33" s="152"/>
      <c r="G33" s="169"/>
      <c r="H33" s="125"/>
      <c r="I33" s="95"/>
    </row>
    <row r="34" spans="1:9" s="41" customFormat="1" ht="14.5" x14ac:dyDescent="0.25">
      <c r="A34" s="47"/>
      <c r="B34" s="54"/>
      <c r="C34" s="55"/>
      <c r="D34" s="37"/>
      <c r="E34" s="133">
        <f t="shared" si="2"/>
        <v>0</v>
      </c>
      <c r="F34" s="152"/>
      <c r="G34" s="169"/>
      <c r="H34" s="125"/>
      <c r="I34" s="96"/>
    </row>
    <row r="35" spans="1:9" s="41" customFormat="1" ht="14.5" x14ac:dyDescent="0.25">
      <c r="A35" s="62"/>
      <c r="B35" s="54"/>
      <c r="C35" s="55"/>
      <c r="D35" s="37"/>
      <c r="E35" s="133">
        <f t="shared" si="2"/>
        <v>0</v>
      </c>
      <c r="F35" s="152"/>
      <c r="G35" s="169"/>
      <c r="H35" s="126"/>
      <c r="I35" s="96"/>
    </row>
    <row r="36" spans="1:9" s="41" customFormat="1" ht="15" customHeight="1" thickBot="1" x14ac:dyDescent="0.3">
      <c r="A36" s="62"/>
      <c r="B36" s="54"/>
      <c r="C36" s="55"/>
      <c r="D36" s="37"/>
      <c r="E36" s="133">
        <f t="shared" si="2"/>
        <v>0</v>
      </c>
      <c r="F36" s="152"/>
      <c r="G36" s="169"/>
      <c r="H36" s="126"/>
      <c r="I36" s="103"/>
    </row>
    <row r="37" spans="1:9" s="41" customFormat="1" ht="15" thickBot="1" x14ac:dyDescent="0.3">
      <c r="A37" s="42" t="s">
        <v>24</v>
      </c>
      <c r="B37" s="43">
        <v>500</v>
      </c>
      <c r="C37" s="44"/>
      <c r="D37" s="45"/>
      <c r="E37" s="134">
        <f>SUM(E29:E36)</f>
        <v>0</v>
      </c>
      <c r="F37" s="134">
        <f>SUM(F29:F36)</f>
        <v>0</v>
      </c>
      <c r="G37" s="134">
        <f>SUM(G29:G36)</f>
        <v>0</v>
      </c>
      <c r="H37" s="123">
        <f>SUM(H29:H36)</f>
        <v>0</v>
      </c>
      <c r="I37" s="100"/>
    </row>
    <row r="38" spans="1:9" s="41" customFormat="1" ht="15" customHeight="1" x14ac:dyDescent="0.25">
      <c r="A38" s="33" t="s">
        <v>27</v>
      </c>
      <c r="B38" s="63"/>
      <c r="C38" s="36"/>
      <c r="D38" s="36"/>
      <c r="E38" s="136"/>
      <c r="F38" s="148"/>
      <c r="G38" s="165"/>
      <c r="H38" s="127"/>
      <c r="I38" s="99"/>
    </row>
    <row r="39" spans="1:9" s="41" customFormat="1" ht="14.5" x14ac:dyDescent="0.25">
      <c r="A39" s="105" t="s">
        <v>28</v>
      </c>
      <c r="B39" s="106"/>
      <c r="C39" s="107"/>
      <c r="D39" s="107"/>
      <c r="E39" s="137"/>
      <c r="F39" s="153"/>
      <c r="G39" s="170"/>
      <c r="H39" s="128"/>
      <c r="I39" s="108"/>
    </row>
    <row r="40" spans="1:9" s="41" customFormat="1" ht="14.5" x14ac:dyDescent="0.25">
      <c r="A40" s="47" t="s">
        <v>29</v>
      </c>
      <c r="B40" s="65"/>
      <c r="C40" s="37"/>
      <c r="D40" s="37"/>
      <c r="E40" s="133">
        <f>B40*C40*D40</f>
        <v>0</v>
      </c>
      <c r="F40" s="152"/>
      <c r="G40" s="169"/>
      <c r="H40" s="125"/>
      <c r="I40" s="96"/>
    </row>
    <row r="41" spans="1:9" s="41" customFormat="1" ht="14.5" x14ac:dyDescent="0.25">
      <c r="A41" s="66" t="s">
        <v>30</v>
      </c>
      <c r="B41" s="65"/>
      <c r="C41" s="37"/>
      <c r="D41" s="37"/>
      <c r="E41" s="133">
        <f t="shared" ref="E41:E80" si="3">B41*C41*D41</f>
        <v>0</v>
      </c>
      <c r="F41" s="152"/>
      <c r="G41" s="169"/>
      <c r="H41" s="125"/>
      <c r="I41" s="96"/>
    </row>
    <row r="42" spans="1:9" s="41" customFormat="1" ht="14.5" x14ac:dyDescent="0.25">
      <c r="A42" s="66" t="s">
        <v>30</v>
      </c>
      <c r="B42" s="65"/>
      <c r="C42" s="37"/>
      <c r="D42" s="37"/>
      <c r="E42" s="133">
        <f t="shared" si="3"/>
        <v>0</v>
      </c>
      <c r="F42" s="152"/>
      <c r="G42" s="169"/>
      <c r="H42" s="125"/>
      <c r="I42" s="96"/>
    </row>
    <row r="43" spans="1:9" s="41" customFormat="1" ht="14.5" x14ac:dyDescent="0.25">
      <c r="A43" s="66" t="s">
        <v>30</v>
      </c>
      <c r="B43" s="65"/>
      <c r="C43" s="37"/>
      <c r="D43" s="37"/>
      <c r="E43" s="133">
        <f t="shared" si="3"/>
        <v>0</v>
      </c>
      <c r="F43" s="152"/>
      <c r="G43" s="169"/>
      <c r="H43" s="125"/>
      <c r="I43" s="96"/>
    </row>
    <row r="44" spans="1:9" s="41" customFormat="1" ht="14.5" x14ac:dyDescent="0.25">
      <c r="A44" s="47" t="s">
        <v>31</v>
      </c>
      <c r="B44" s="65"/>
      <c r="C44" s="37"/>
      <c r="D44" s="37"/>
      <c r="E44" s="133">
        <f t="shared" si="3"/>
        <v>0</v>
      </c>
      <c r="F44" s="152"/>
      <c r="G44" s="169"/>
      <c r="H44" s="125"/>
      <c r="I44" s="96"/>
    </row>
    <row r="45" spans="1:9" s="41" customFormat="1" ht="14.5" x14ac:dyDescent="0.25">
      <c r="A45" s="66" t="s">
        <v>30</v>
      </c>
      <c r="B45" s="65"/>
      <c r="C45" s="37"/>
      <c r="D45" s="37"/>
      <c r="E45" s="133">
        <f t="shared" si="3"/>
        <v>0</v>
      </c>
      <c r="F45" s="152"/>
      <c r="G45" s="169"/>
      <c r="H45" s="125"/>
      <c r="I45" s="96"/>
    </row>
    <row r="46" spans="1:9" s="41" customFormat="1" ht="14.5" x14ac:dyDescent="0.25">
      <c r="A46" s="66" t="s">
        <v>30</v>
      </c>
      <c r="B46" s="65"/>
      <c r="C46" s="37"/>
      <c r="D46" s="37"/>
      <c r="E46" s="133">
        <f t="shared" si="3"/>
        <v>0</v>
      </c>
      <c r="F46" s="152"/>
      <c r="G46" s="169"/>
      <c r="H46" s="125"/>
      <c r="I46" s="96"/>
    </row>
    <row r="47" spans="1:9" s="41" customFormat="1" ht="14.5" x14ac:dyDescent="0.25">
      <c r="A47" s="66" t="s">
        <v>30</v>
      </c>
      <c r="B47" s="65"/>
      <c r="C47" s="37"/>
      <c r="D47" s="37"/>
      <c r="E47" s="133">
        <f t="shared" si="3"/>
        <v>0</v>
      </c>
      <c r="F47" s="152"/>
      <c r="G47" s="169"/>
      <c r="H47" s="125"/>
      <c r="I47" s="96"/>
    </row>
    <row r="48" spans="1:9" s="41" customFormat="1" ht="14.5" x14ac:dyDescent="0.25">
      <c r="A48" s="47" t="s">
        <v>32</v>
      </c>
      <c r="B48" s="65"/>
      <c r="C48" s="37"/>
      <c r="D48" s="37"/>
      <c r="E48" s="133">
        <f t="shared" si="3"/>
        <v>0</v>
      </c>
      <c r="F48" s="152"/>
      <c r="G48" s="169"/>
      <c r="H48" s="125"/>
      <c r="I48" s="96"/>
    </row>
    <row r="49" spans="1:9" s="41" customFormat="1" ht="14.5" x14ac:dyDescent="0.25">
      <c r="A49" s="66" t="s">
        <v>30</v>
      </c>
      <c r="B49" s="65"/>
      <c r="C49" s="37"/>
      <c r="D49" s="37"/>
      <c r="E49" s="133">
        <f t="shared" si="3"/>
        <v>0</v>
      </c>
      <c r="F49" s="152"/>
      <c r="G49" s="169"/>
      <c r="H49" s="125"/>
      <c r="I49" s="96"/>
    </row>
    <row r="50" spans="1:9" s="41" customFormat="1" ht="14.5" x14ac:dyDescent="0.25">
      <c r="A50" s="66" t="s">
        <v>30</v>
      </c>
      <c r="B50" s="65"/>
      <c r="C50" s="37"/>
      <c r="D50" s="37"/>
      <c r="E50" s="133">
        <f t="shared" si="3"/>
        <v>0</v>
      </c>
      <c r="F50" s="152"/>
      <c r="G50" s="169"/>
      <c r="H50" s="125"/>
      <c r="I50" s="96"/>
    </row>
    <row r="51" spans="1:9" s="41" customFormat="1" ht="14.5" x14ac:dyDescent="0.25">
      <c r="A51" s="66" t="s">
        <v>30</v>
      </c>
      <c r="B51" s="65"/>
      <c r="C51" s="37"/>
      <c r="D51" s="37"/>
      <c r="E51" s="133">
        <f t="shared" si="3"/>
        <v>0</v>
      </c>
      <c r="F51" s="152"/>
      <c r="G51" s="169"/>
      <c r="H51" s="125"/>
      <c r="I51" s="96"/>
    </row>
    <row r="52" spans="1:9" s="41" customFormat="1" ht="14.5" x14ac:dyDescent="0.25">
      <c r="A52" s="47" t="s">
        <v>33</v>
      </c>
      <c r="B52" s="65"/>
      <c r="C52" s="37"/>
      <c r="D52" s="37"/>
      <c r="E52" s="133">
        <f t="shared" si="3"/>
        <v>0</v>
      </c>
      <c r="F52" s="152"/>
      <c r="G52" s="169"/>
      <c r="H52" s="125"/>
      <c r="I52" s="96"/>
    </row>
    <row r="53" spans="1:9" s="41" customFormat="1" ht="14.5" x14ac:dyDescent="0.25">
      <c r="A53" s="66" t="s">
        <v>30</v>
      </c>
      <c r="B53" s="65"/>
      <c r="C53" s="37"/>
      <c r="D53" s="37"/>
      <c r="E53" s="133">
        <f t="shared" si="3"/>
        <v>0</v>
      </c>
      <c r="F53" s="152"/>
      <c r="G53" s="169"/>
      <c r="H53" s="125"/>
      <c r="I53" s="96"/>
    </row>
    <row r="54" spans="1:9" s="41" customFormat="1" ht="14.5" x14ac:dyDescent="0.25">
      <c r="A54" s="66" t="s">
        <v>30</v>
      </c>
      <c r="B54" s="65"/>
      <c r="C54" s="37"/>
      <c r="D54" s="37"/>
      <c r="E54" s="133">
        <f t="shared" si="3"/>
        <v>0</v>
      </c>
      <c r="F54" s="152"/>
      <c r="G54" s="169"/>
      <c r="H54" s="125"/>
      <c r="I54" s="96"/>
    </row>
    <row r="55" spans="1:9" s="41" customFormat="1" ht="14.5" x14ac:dyDescent="0.25">
      <c r="A55" s="66" t="s">
        <v>30</v>
      </c>
      <c r="B55" s="65"/>
      <c r="C55" s="37"/>
      <c r="D55" s="37"/>
      <c r="E55" s="133">
        <f t="shared" si="3"/>
        <v>0</v>
      </c>
      <c r="F55" s="152"/>
      <c r="G55" s="169"/>
      <c r="H55" s="125"/>
      <c r="I55" s="96"/>
    </row>
    <row r="56" spans="1:9" s="68" customFormat="1" ht="14.5" x14ac:dyDescent="0.25">
      <c r="A56" s="47" t="s">
        <v>34</v>
      </c>
      <c r="B56" s="67"/>
      <c r="C56" s="60"/>
      <c r="D56" s="60"/>
      <c r="E56" s="133">
        <f t="shared" si="3"/>
        <v>0</v>
      </c>
      <c r="F56" s="154"/>
      <c r="G56" s="171"/>
      <c r="H56" s="125"/>
      <c r="I56" s="97"/>
    </row>
    <row r="57" spans="1:9" s="41" customFormat="1" ht="14.5" x14ac:dyDescent="0.25">
      <c r="A57" s="66" t="s">
        <v>30</v>
      </c>
      <c r="B57" s="65"/>
      <c r="C57" s="37"/>
      <c r="D57" s="37"/>
      <c r="E57" s="133">
        <f t="shared" si="3"/>
        <v>0</v>
      </c>
      <c r="F57" s="152"/>
      <c r="G57" s="169"/>
      <c r="H57" s="125"/>
      <c r="I57" s="96"/>
    </row>
    <row r="58" spans="1:9" s="41" customFormat="1" ht="14.5" x14ac:dyDescent="0.25">
      <c r="A58" s="66" t="s">
        <v>30</v>
      </c>
      <c r="B58" s="69"/>
      <c r="C58" s="70"/>
      <c r="D58" s="70"/>
      <c r="E58" s="133">
        <f t="shared" si="3"/>
        <v>0</v>
      </c>
      <c r="F58" s="149"/>
      <c r="G58" s="166"/>
      <c r="H58" s="125"/>
      <c r="I58" s="96"/>
    </row>
    <row r="59" spans="1:9" s="41" customFormat="1" ht="14.5" x14ac:dyDescent="0.25">
      <c r="A59" s="66" t="s">
        <v>30</v>
      </c>
      <c r="B59" s="65"/>
      <c r="C59" s="37"/>
      <c r="D59" s="37"/>
      <c r="E59" s="133">
        <f t="shared" si="3"/>
        <v>0</v>
      </c>
      <c r="F59" s="152"/>
      <c r="G59" s="169"/>
      <c r="H59" s="125"/>
      <c r="I59" s="96"/>
    </row>
    <row r="60" spans="1:9" ht="14.5" x14ac:dyDescent="0.25">
      <c r="A60" s="47" t="s">
        <v>35</v>
      </c>
      <c r="B60" s="40"/>
      <c r="C60" s="39"/>
      <c r="D60" s="37"/>
      <c r="E60" s="133">
        <f t="shared" si="3"/>
        <v>0</v>
      </c>
      <c r="F60" s="152"/>
      <c r="G60" s="169"/>
      <c r="H60" s="125"/>
      <c r="I60" s="95"/>
    </row>
    <row r="61" spans="1:9" ht="14.5" x14ac:dyDescent="0.25">
      <c r="A61" s="66" t="s">
        <v>30</v>
      </c>
      <c r="B61" s="40"/>
      <c r="C61" s="39"/>
      <c r="D61" s="37"/>
      <c r="E61" s="133">
        <f t="shared" si="3"/>
        <v>0</v>
      </c>
      <c r="F61" s="152"/>
      <c r="G61" s="169"/>
      <c r="H61" s="125"/>
      <c r="I61" s="95"/>
    </row>
    <row r="62" spans="1:9" ht="14.5" x14ac:dyDescent="0.25">
      <c r="A62" s="66" t="s">
        <v>30</v>
      </c>
      <c r="B62" s="40"/>
      <c r="C62" s="39"/>
      <c r="D62" s="37"/>
      <c r="E62" s="133">
        <f t="shared" si="3"/>
        <v>0</v>
      </c>
      <c r="F62" s="152"/>
      <c r="G62" s="169"/>
      <c r="H62" s="125"/>
      <c r="I62" s="95"/>
    </row>
    <row r="63" spans="1:9" ht="14.5" x14ac:dyDescent="0.25">
      <c r="A63" s="66" t="s">
        <v>30</v>
      </c>
      <c r="B63" s="40"/>
      <c r="C63" s="39"/>
      <c r="D63" s="37"/>
      <c r="E63" s="133">
        <f t="shared" si="3"/>
        <v>0</v>
      </c>
      <c r="F63" s="152"/>
      <c r="G63" s="169"/>
      <c r="H63" s="125"/>
      <c r="I63" s="95"/>
    </row>
    <row r="64" spans="1:9" ht="14.5" x14ac:dyDescent="0.25">
      <c r="A64" s="105" t="s">
        <v>36</v>
      </c>
      <c r="B64" s="109"/>
      <c r="C64" s="110"/>
      <c r="D64" s="107"/>
      <c r="E64" s="138"/>
      <c r="F64" s="153"/>
      <c r="G64" s="170"/>
      <c r="H64" s="128"/>
      <c r="I64" s="111"/>
    </row>
    <row r="65" spans="1:9" ht="14.5" x14ac:dyDescent="0.25">
      <c r="A65" s="66" t="s">
        <v>37</v>
      </c>
      <c r="B65" s="40">
        <v>50</v>
      </c>
      <c r="C65" s="39"/>
      <c r="D65" s="37"/>
      <c r="E65" s="133">
        <f t="shared" si="3"/>
        <v>0</v>
      </c>
      <c r="F65" s="152"/>
      <c r="G65" s="169"/>
      <c r="H65" s="125"/>
      <c r="I65" s="95"/>
    </row>
    <row r="66" spans="1:9" ht="14.5" x14ac:dyDescent="0.25">
      <c r="A66" s="66" t="s">
        <v>37</v>
      </c>
      <c r="B66" s="40">
        <v>50</v>
      </c>
      <c r="C66" s="39"/>
      <c r="D66" s="37"/>
      <c r="E66" s="133">
        <f t="shared" si="3"/>
        <v>0</v>
      </c>
      <c r="F66" s="152"/>
      <c r="G66" s="169"/>
      <c r="H66" s="125"/>
      <c r="I66" s="95"/>
    </row>
    <row r="67" spans="1:9" ht="14.5" x14ac:dyDescent="0.25">
      <c r="A67" s="66" t="s">
        <v>37</v>
      </c>
      <c r="B67" s="40">
        <v>50</v>
      </c>
      <c r="C67" s="39"/>
      <c r="D67" s="37"/>
      <c r="E67" s="133">
        <f t="shared" si="3"/>
        <v>0</v>
      </c>
      <c r="F67" s="152"/>
      <c r="G67" s="169"/>
      <c r="H67" s="125"/>
      <c r="I67" s="95"/>
    </row>
    <row r="68" spans="1:9" ht="13.5" customHeight="1" x14ac:dyDescent="0.25">
      <c r="A68" s="66" t="s">
        <v>37</v>
      </c>
      <c r="B68" s="40">
        <v>50</v>
      </c>
      <c r="C68" s="39"/>
      <c r="D68" s="37"/>
      <c r="E68" s="133">
        <f t="shared" si="3"/>
        <v>0</v>
      </c>
      <c r="F68" s="152"/>
      <c r="G68" s="169"/>
      <c r="H68" s="125"/>
      <c r="I68" s="95"/>
    </row>
    <row r="69" spans="1:9" ht="14.5" x14ac:dyDescent="0.25">
      <c r="A69" s="105" t="s">
        <v>38</v>
      </c>
      <c r="B69" s="109"/>
      <c r="C69" s="110"/>
      <c r="D69" s="107"/>
      <c r="E69" s="138"/>
      <c r="F69" s="153"/>
      <c r="G69" s="170"/>
      <c r="H69" s="128"/>
      <c r="I69" s="111"/>
    </row>
    <row r="70" spans="1:9" ht="14.5" x14ac:dyDescent="0.25">
      <c r="A70" s="66" t="s">
        <v>37</v>
      </c>
      <c r="B70" s="40"/>
      <c r="C70" s="39"/>
      <c r="D70" s="37"/>
      <c r="E70" s="133">
        <f t="shared" si="3"/>
        <v>0</v>
      </c>
      <c r="F70" s="152"/>
      <c r="G70" s="169"/>
      <c r="H70" s="125"/>
      <c r="I70" s="95"/>
    </row>
    <row r="71" spans="1:9" ht="14.5" x14ac:dyDescent="0.25">
      <c r="A71" s="66" t="s">
        <v>37</v>
      </c>
      <c r="B71" s="40"/>
      <c r="C71" s="39"/>
      <c r="D71" s="37"/>
      <c r="E71" s="133">
        <f t="shared" si="3"/>
        <v>0</v>
      </c>
      <c r="F71" s="152"/>
      <c r="G71" s="169"/>
      <c r="H71" s="125"/>
      <c r="I71" s="95"/>
    </row>
    <row r="72" spans="1:9" ht="14.5" x14ac:dyDescent="0.25">
      <c r="A72" s="66" t="s">
        <v>37</v>
      </c>
      <c r="B72" s="40"/>
      <c r="C72" s="39"/>
      <c r="D72" s="37"/>
      <c r="E72" s="133">
        <f t="shared" si="3"/>
        <v>0</v>
      </c>
      <c r="F72" s="152"/>
      <c r="G72" s="169"/>
      <c r="H72" s="125"/>
      <c r="I72" s="95"/>
    </row>
    <row r="73" spans="1:9" s="41" customFormat="1" ht="14.5" x14ac:dyDescent="0.25">
      <c r="A73" s="66" t="s">
        <v>37</v>
      </c>
      <c r="B73" s="48"/>
      <c r="C73" s="49"/>
      <c r="D73" s="49"/>
      <c r="E73" s="133">
        <f t="shared" si="3"/>
        <v>0</v>
      </c>
      <c r="F73" s="151"/>
      <c r="G73" s="168"/>
      <c r="H73" s="125"/>
      <c r="I73" s="96"/>
    </row>
    <row r="74" spans="1:9" s="41" customFormat="1" ht="43.5" x14ac:dyDescent="0.25">
      <c r="A74" s="105" t="s">
        <v>39</v>
      </c>
      <c r="B74" s="112"/>
      <c r="C74" s="113"/>
      <c r="D74" s="114"/>
      <c r="E74" s="138"/>
      <c r="F74" s="155"/>
      <c r="G74" s="172"/>
      <c r="H74" s="128"/>
      <c r="I74" s="108"/>
    </row>
    <row r="75" spans="1:9" s="41" customFormat="1" ht="14.5" x14ac:dyDescent="0.25">
      <c r="A75" s="66" t="s">
        <v>37</v>
      </c>
      <c r="B75" s="52">
        <v>10000</v>
      </c>
      <c r="C75" s="53"/>
      <c r="D75" s="47"/>
      <c r="E75" s="133">
        <f t="shared" si="3"/>
        <v>0</v>
      </c>
      <c r="F75" s="156"/>
      <c r="G75" s="173"/>
      <c r="H75" s="125"/>
      <c r="I75" s="96"/>
    </row>
    <row r="76" spans="1:9" s="41" customFormat="1" ht="14.5" x14ac:dyDescent="0.25">
      <c r="A76" s="66" t="s">
        <v>37</v>
      </c>
      <c r="B76" s="52">
        <v>10000</v>
      </c>
      <c r="C76" s="53"/>
      <c r="D76" s="47"/>
      <c r="E76" s="133">
        <f t="shared" si="3"/>
        <v>0</v>
      </c>
      <c r="F76" s="156"/>
      <c r="G76" s="173"/>
      <c r="H76" s="125"/>
      <c r="I76" s="96"/>
    </row>
    <row r="77" spans="1:9" s="41" customFormat="1" ht="14.5" x14ac:dyDescent="0.25">
      <c r="A77" s="66" t="s">
        <v>37</v>
      </c>
      <c r="B77" s="52"/>
      <c r="C77" s="53"/>
      <c r="D77" s="47"/>
      <c r="E77" s="133">
        <f t="shared" si="3"/>
        <v>0</v>
      </c>
      <c r="F77" s="156"/>
      <c r="G77" s="173"/>
      <c r="H77" s="125"/>
      <c r="I77" s="96"/>
    </row>
    <row r="78" spans="1:9" s="41" customFormat="1" ht="14.5" x14ac:dyDescent="0.25">
      <c r="A78" s="66" t="s">
        <v>37</v>
      </c>
      <c r="B78" s="40"/>
      <c r="C78" s="39"/>
      <c r="D78" s="37"/>
      <c r="E78" s="133">
        <f t="shared" si="3"/>
        <v>0</v>
      </c>
      <c r="F78" s="152"/>
      <c r="G78" s="169"/>
      <c r="H78" s="125"/>
      <c r="I78" s="96"/>
    </row>
    <row r="79" spans="1:9" s="41" customFormat="1" ht="14.5" x14ac:dyDescent="0.25">
      <c r="A79" s="66" t="s">
        <v>37</v>
      </c>
      <c r="B79" s="40"/>
      <c r="C79" s="39"/>
      <c r="D79" s="37"/>
      <c r="E79" s="133">
        <f t="shared" si="3"/>
        <v>0</v>
      </c>
      <c r="F79" s="152"/>
      <c r="G79" s="169"/>
      <c r="H79" s="125"/>
      <c r="I79" s="96"/>
    </row>
    <row r="80" spans="1:9" s="41" customFormat="1" ht="15" thickBot="1" x14ac:dyDescent="0.3">
      <c r="A80" s="66" t="s">
        <v>37</v>
      </c>
      <c r="B80" s="71"/>
      <c r="C80" s="72"/>
      <c r="D80" s="70"/>
      <c r="E80" s="133">
        <f t="shared" si="3"/>
        <v>0</v>
      </c>
      <c r="F80" s="149"/>
      <c r="G80" s="166"/>
      <c r="H80" s="125"/>
      <c r="I80" s="103"/>
    </row>
    <row r="81" spans="1:9" ht="15" thickBot="1" x14ac:dyDescent="0.3">
      <c r="A81" s="73" t="s">
        <v>24</v>
      </c>
      <c r="B81" s="43">
        <f>SUM(B40:B80)</f>
        <v>20200</v>
      </c>
      <c r="C81" s="44"/>
      <c r="D81" s="45"/>
      <c r="E81" s="134">
        <f>SUM(E39:E80)</f>
        <v>0</v>
      </c>
      <c r="F81" s="134">
        <f>SUM(F39:F80)</f>
        <v>0</v>
      </c>
      <c r="G81" s="134">
        <f>SUM(G39:G80)</f>
        <v>0</v>
      </c>
      <c r="H81" s="123">
        <f>SUM(H39:H80)</f>
        <v>0</v>
      </c>
      <c r="I81" s="100"/>
    </row>
    <row r="82" spans="1:9" ht="29.5" thickBot="1" x14ac:dyDescent="0.3">
      <c r="A82" s="74" t="s">
        <v>40</v>
      </c>
      <c r="B82" s="75">
        <f>SUM(B15,B27,B37,B81)</f>
        <v>21700</v>
      </c>
      <c r="C82" s="94">
        <v>0.1</v>
      </c>
      <c r="D82" s="76">
        <v>1</v>
      </c>
      <c r="E82" s="133">
        <f>B82*C82*D82</f>
        <v>2170</v>
      </c>
      <c r="F82" s="157"/>
      <c r="G82" s="174"/>
      <c r="H82" s="129">
        <f>E82</f>
        <v>2170</v>
      </c>
      <c r="I82" s="104"/>
    </row>
    <row r="83" spans="1:9" s="41" customFormat="1" ht="15" thickBot="1" x14ac:dyDescent="0.3">
      <c r="A83" s="42" t="s">
        <v>24</v>
      </c>
      <c r="B83" s="43"/>
      <c r="C83" s="44"/>
      <c r="D83" s="45"/>
      <c r="E83" s="134">
        <f>SUM(E82:E82)</f>
        <v>2170</v>
      </c>
      <c r="F83" s="158"/>
      <c r="G83" s="175"/>
      <c r="H83" s="123">
        <f>SUM(H82:H82)</f>
        <v>2170</v>
      </c>
      <c r="I83" s="100"/>
    </row>
    <row r="84" spans="1:9" s="41" customFormat="1" ht="15" thickBot="1" x14ac:dyDescent="0.3">
      <c r="A84" s="77" t="s">
        <v>41</v>
      </c>
      <c r="B84" s="78"/>
      <c r="C84" s="79"/>
      <c r="D84" s="80"/>
      <c r="E84" s="139">
        <f>SUM(E15,E27,E37,E81,E83)</f>
        <v>2170</v>
      </c>
      <c r="F84" s="139">
        <f>SUM(F15,F27,F37,F81)</f>
        <v>0</v>
      </c>
      <c r="G84" s="139">
        <f>SUM(G15,G27,G37,G81)</f>
        <v>0</v>
      </c>
      <c r="H84" s="130">
        <f>H15+H27+H37+H81+H83</f>
        <v>2170</v>
      </c>
      <c r="I84" s="77"/>
    </row>
    <row r="85" spans="1:9" s="41" customFormat="1" ht="14.5" x14ac:dyDescent="0.25">
      <c r="A85" s="81"/>
      <c r="E85" s="140"/>
      <c r="F85" s="140"/>
      <c r="G85" s="140"/>
    </row>
    <row r="86" spans="1:9" s="41" customFormat="1" ht="14.5" x14ac:dyDescent="0.25">
      <c r="A86" s="81"/>
      <c r="E86" s="140"/>
      <c r="F86" s="140"/>
      <c r="G86" s="140"/>
    </row>
    <row r="87" spans="1:9" ht="15.5" x14ac:dyDescent="0.25">
      <c r="A87" s="82"/>
      <c r="B87" s="81"/>
      <c r="C87" s="83"/>
      <c r="D87" s="81"/>
      <c r="E87" s="141"/>
      <c r="F87" s="159"/>
      <c r="G87" s="159"/>
      <c r="H87" s="84"/>
    </row>
    <row r="88" spans="1:9" ht="14.5" x14ac:dyDescent="0.25">
      <c r="A88" s="41"/>
      <c r="B88" s="81"/>
      <c r="C88" s="83"/>
      <c r="D88" s="81"/>
      <c r="E88" s="142"/>
      <c r="F88" s="159"/>
      <c r="G88" s="159"/>
      <c r="H88" s="85"/>
    </row>
    <row r="89" spans="1:9" x14ac:dyDescent="0.25">
      <c r="B89" s="86"/>
      <c r="C89" s="86"/>
      <c r="D89" s="86"/>
      <c r="F89" s="160"/>
      <c r="G89" s="160"/>
    </row>
    <row r="91" spans="1:9" x14ac:dyDescent="0.25">
      <c r="B91" s="87"/>
      <c r="C91" s="88"/>
      <c r="D91" s="87"/>
      <c r="E91" s="144"/>
      <c r="F91" s="144"/>
      <c r="G91" s="144"/>
      <c r="H91" s="87"/>
    </row>
    <row r="92" spans="1:9" x14ac:dyDescent="0.25">
      <c r="B92" s="87"/>
      <c r="C92" s="88"/>
      <c r="D92" s="87"/>
      <c r="E92" s="144"/>
      <c r="F92" s="144"/>
      <c r="G92" s="144"/>
      <c r="H92" s="87"/>
    </row>
    <row r="93" spans="1:9" x14ac:dyDescent="0.25">
      <c r="A93" s="41"/>
      <c r="B93" s="87"/>
      <c r="C93" s="88"/>
      <c r="D93" s="87"/>
      <c r="E93" s="144"/>
      <c r="F93" s="144"/>
      <c r="G93" s="144"/>
      <c r="H93" s="87"/>
    </row>
    <row r="94" spans="1:9" x14ac:dyDescent="0.25">
      <c r="A94" s="41"/>
      <c r="B94" s="87"/>
      <c r="C94" s="88"/>
      <c r="D94" s="87"/>
      <c r="E94" s="144"/>
      <c r="F94" s="144"/>
      <c r="G94" s="144"/>
      <c r="H94" s="87"/>
    </row>
    <row r="95" spans="1:9" x14ac:dyDescent="0.25">
      <c r="C95" s="88"/>
      <c r="D95" s="87"/>
      <c r="E95" s="144"/>
      <c r="F95" s="144"/>
      <c r="G95" s="144"/>
      <c r="H95" s="87"/>
    </row>
    <row r="96" spans="1:9" x14ac:dyDescent="0.25">
      <c r="B96" s="87"/>
      <c r="C96" s="88"/>
      <c r="D96" s="87"/>
      <c r="E96" s="144"/>
      <c r="F96" s="144"/>
      <c r="G96" s="144"/>
      <c r="H96" s="87"/>
    </row>
    <row r="97" spans="1:8" x14ac:dyDescent="0.25">
      <c r="A97" s="41"/>
      <c r="B97" s="87"/>
      <c r="C97" s="88"/>
      <c r="D97" s="87"/>
      <c r="E97" s="144"/>
      <c r="F97" s="144"/>
      <c r="G97" s="144"/>
      <c r="H97" s="87"/>
    </row>
    <row r="98" spans="1:8" x14ac:dyDescent="0.25">
      <c r="B98" s="87"/>
      <c r="C98" s="88"/>
      <c r="D98" s="87"/>
      <c r="E98" s="144"/>
      <c r="F98" s="144"/>
      <c r="G98" s="144"/>
      <c r="H98" s="87"/>
    </row>
    <row r="99" spans="1:8" x14ac:dyDescent="0.25">
      <c r="B99" s="87"/>
      <c r="C99" s="88"/>
      <c r="D99" s="87"/>
      <c r="E99" s="144"/>
      <c r="F99" s="144"/>
      <c r="G99" s="144"/>
      <c r="H99" s="87"/>
    </row>
    <row r="100" spans="1:8" x14ac:dyDescent="0.25">
      <c r="B100" s="87"/>
      <c r="C100" s="88"/>
      <c r="D100" s="87"/>
      <c r="E100" s="144"/>
      <c r="F100" s="144"/>
      <c r="G100" s="144"/>
      <c r="H100" s="87"/>
    </row>
    <row r="101" spans="1:8" x14ac:dyDescent="0.25">
      <c r="B101" s="87"/>
      <c r="C101" s="88"/>
      <c r="D101" s="87"/>
      <c r="E101" s="144"/>
      <c r="F101" s="144"/>
      <c r="G101" s="144"/>
      <c r="H101" s="87"/>
    </row>
    <row r="102" spans="1:8" x14ac:dyDescent="0.25">
      <c r="A102" s="41"/>
      <c r="B102" s="87"/>
      <c r="C102" s="88"/>
      <c r="D102" s="87"/>
      <c r="E102" s="144"/>
      <c r="F102" s="144"/>
      <c r="G102" s="144"/>
      <c r="H102" s="87"/>
    </row>
    <row r="103" spans="1:8" x14ac:dyDescent="0.25">
      <c r="B103" s="87"/>
      <c r="C103" s="88"/>
      <c r="D103" s="87"/>
      <c r="E103" s="144"/>
      <c r="F103" s="144"/>
      <c r="G103" s="144"/>
      <c r="H103" s="87"/>
    </row>
    <row r="104" spans="1:8" x14ac:dyDescent="0.25">
      <c r="A104" s="41"/>
      <c r="B104" s="87"/>
      <c r="C104" s="88"/>
      <c r="D104" s="87"/>
      <c r="E104" s="144"/>
      <c r="F104" s="144"/>
      <c r="G104" s="144"/>
      <c r="H104" s="87"/>
    </row>
    <row r="105" spans="1:8" x14ac:dyDescent="0.25">
      <c r="B105" s="87"/>
      <c r="C105" s="88"/>
      <c r="D105" s="87"/>
      <c r="E105" s="144"/>
      <c r="F105" s="144"/>
      <c r="G105" s="144"/>
      <c r="H105" s="87"/>
    </row>
    <row r="106" spans="1:8" x14ac:dyDescent="0.25">
      <c r="A106" s="41"/>
      <c r="B106" s="87"/>
      <c r="C106" s="88"/>
      <c r="D106" s="87"/>
      <c r="E106" s="144"/>
      <c r="F106" s="144"/>
      <c r="G106" s="144"/>
      <c r="H106" s="87"/>
    </row>
    <row r="107" spans="1:8" x14ac:dyDescent="0.25">
      <c r="B107" s="87"/>
      <c r="C107" s="88"/>
      <c r="D107" s="87"/>
      <c r="E107" s="144"/>
      <c r="F107" s="144"/>
      <c r="G107" s="144"/>
      <c r="H107" s="87"/>
    </row>
    <row r="108" spans="1:8" x14ac:dyDescent="0.25">
      <c r="B108" s="87"/>
      <c r="C108" s="88"/>
      <c r="D108" s="87"/>
      <c r="E108" s="144"/>
      <c r="F108" s="144"/>
      <c r="G108" s="144"/>
      <c r="H108" s="87"/>
    </row>
    <row r="109" spans="1:8" x14ac:dyDescent="0.25">
      <c r="B109" s="87"/>
      <c r="C109" s="88"/>
      <c r="D109" s="87"/>
      <c r="E109" s="144"/>
      <c r="F109" s="144"/>
      <c r="G109" s="144"/>
      <c r="H109" s="87"/>
    </row>
    <row r="110" spans="1:8" x14ac:dyDescent="0.25">
      <c r="B110" s="87"/>
      <c r="C110" s="88"/>
      <c r="D110" s="87"/>
      <c r="E110" s="144"/>
      <c r="F110" s="144"/>
      <c r="G110" s="144"/>
      <c r="H110" s="87"/>
    </row>
    <row r="111" spans="1:8" x14ac:dyDescent="0.25">
      <c r="A111" s="41"/>
      <c r="B111" s="87"/>
      <c r="C111" s="88"/>
      <c r="D111" s="87"/>
      <c r="E111" s="144"/>
      <c r="F111" s="144"/>
      <c r="G111" s="144"/>
      <c r="H111" s="87"/>
    </row>
    <row r="112" spans="1:8" x14ac:dyDescent="0.25">
      <c r="B112" s="87"/>
      <c r="C112" s="88"/>
      <c r="D112" s="87"/>
      <c r="E112" s="144"/>
      <c r="F112" s="144"/>
      <c r="G112" s="144"/>
      <c r="H112" s="87"/>
    </row>
    <row r="113" spans="1:8" x14ac:dyDescent="0.25">
      <c r="B113" s="87"/>
      <c r="C113" s="88"/>
      <c r="D113" s="87"/>
      <c r="E113" s="144"/>
      <c r="F113" s="144"/>
      <c r="G113" s="144"/>
      <c r="H113" s="87"/>
    </row>
    <row r="114" spans="1:8" x14ac:dyDescent="0.25">
      <c r="B114" s="87"/>
      <c r="C114" s="88"/>
      <c r="D114" s="87"/>
      <c r="E114" s="144"/>
      <c r="F114" s="144"/>
      <c r="G114" s="144"/>
      <c r="H114" s="87"/>
    </row>
    <row r="115" spans="1:8" x14ac:dyDescent="0.25">
      <c r="A115" s="41"/>
      <c r="B115" s="87"/>
      <c r="C115" s="88"/>
      <c r="D115" s="87"/>
      <c r="E115" s="144"/>
      <c r="F115" s="144"/>
      <c r="G115" s="144"/>
      <c r="H115" s="87"/>
    </row>
    <row r="116" spans="1:8" x14ac:dyDescent="0.25">
      <c r="B116" s="87"/>
      <c r="C116" s="88"/>
      <c r="D116" s="87"/>
      <c r="E116" s="144"/>
      <c r="F116" s="144"/>
      <c r="G116" s="144"/>
      <c r="H116" s="87"/>
    </row>
    <row r="117" spans="1:8" x14ac:dyDescent="0.25">
      <c r="B117" s="89"/>
      <c r="C117" s="89"/>
      <c r="D117" s="89"/>
      <c r="E117" s="144"/>
      <c r="F117" s="161"/>
      <c r="G117" s="161"/>
      <c r="H117" s="87"/>
    </row>
    <row r="118" spans="1:8" x14ac:dyDescent="0.25">
      <c r="B118" s="90"/>
      <c r="C118" s="90"/>
      <c r="D118" s="90"/>
      <c r="E118" s="144"/>
      <c r="F118" s="162"/>
      <c r="G118" s="162"/>
      <c r="H118" s="87"/>
    </row>
    <row r="119" spans="1:8" x14ac:dyDescent="0.25">
      <c r="D119" s="92"/>
      <c r="E119" s="145"/>
      <c r="F119" s="145"/>
      <c r="G119" s="145"/>
      <c r="H119" s="92"/>
    </row>
    <row r="120" spans="1:8" x14ac:dyDescent="0.25">
      <c r="D120" s="92"/>
      <c r="E120" s="145"/>
      <c r="F120" s="145"/>
      <c r="G120" s="145"/>
      <c r="H120" s="92"/>
    </row>
    <row r="121" spans="1:8" x14ac:dyDescent="0.25">
      <c r="D121" s="92"/>
      <c r="E121" s="145"/>
      <c r="F121" s="145"/>
      <c r="G121" s="145"/>
      <c r="H121" s="92"/>
    </row>
  </sheetData>
  <mergeCells count="1">
    <mergeCell ref="B2:E2"/>
  </mergeCells>
  <pageMargins left="0.75" right="0.75" top="1" bottom="1" header="0.5" footer="0.5"/>
  <pageSetup scale="55"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9421-4BE6-48FF-8755-0D06AE5DA9D5}">
  <sheetPr>
    <tabColor rgb="FFFFFF00"/>
    <pageSetUpPr fitToPage="1"/>
  </sheetPr>
  <dimension ref="A1:H79"/>
  <sheetViews>
    <sheetView zoomScale="115" zoomScaleNormal="115" workbookViewId="0">
      <pane xSplit="1" ySplit="3" topLeftCell="B25" activePane="bottomRight" state="frozen"/>
      <selection pane="topRight" activeCell="B1" sqref="B1"/>
      <selection pane="bottomLeft" activeCell="A4" sqref="A4"/>
      <selection pane="bottomRight" activeCell="E42" sqref="E42"/>
    </sheetView>
  </sheetViews>
  <sheetFormatPr defaultColWidth="8.7265625" defaultRowHeight="13" x14ac:dyDescent="0.25"/>
  <cols>
    <col min="1" max="1" width="59.453125" style="31" customWidth="1"/>
    <col min="2" max="2" width="16.54296875" style="31" customWidth="1"/>
    <col min="3" max="3" width="15.1796875" style="91" customWidth="1"/>
    <col min="4" max="4" width="14.26953125" style="31" bestFit="1" customWidth="1"/>
    <col min="5" max="5" width="17" style="143" customWidth="1"/>
    <col min="6" max="6" width="21.26953125" style="31" customWidth="1"/>
    <col min="7" max="7" width="82.7265625" style="179" customWidth="1"/>
    <col min="8" max="8" width="38.54296875" style="31" hidden="1" customWidth="1"/>
    <col min="9" max="16384" width="8.7265625" style="31"/>
  </cols>
  <sheetData>
    <row r="1" spans="1:8" ht="18.5" thickBot="1" x14ac:dyDescent="0.3">
      <c r="A1" s="184" t="s">
        <v>7</v>
      </c>
      <c r="B1" s="257" t="s">
        <v>8</v>
      </c>
      <c r="C1" s="258"/>
      <c r="D1" s="258"/>
      <c r="E1" s="259"/>
      <c r="F1" s="185" t="s">
        <v>11</v>
      </c>
      <c r="G1" s="186" t="s">
        <v>12</v>
      </c>
      <c r="H1" s="244" t="s">
        <v>95</v>
      </c>
    </row>
    <row r="2" spans="1:8" ht="16.5" customHeight="1" thickBot="1" x14ac:dyDescent="0.3">
      <c r="A2" s="187" t="s">
        <v>13</v>
      </c>
      <c r="B2" s="188" t="s">
        <v>14</v>
      </c>
      <c r="C2" s="189" t="s">
        <v>15</v>
      </c>
      <c r="D2" s="189" t="s">
        <v>16</v>
      </c>
      <c r="E2" s="190" t="s">
        <v>17</v>
      </c>
      <c r="F2" s="191" t="s">
        <v>17</v>
      </c>
      <c r="G2" s="192"/>
      <c r="H2" s="244"/>
    </row>
    <row r="3" spans="1:8" ht="17.25" customHeight="1" x14ac:dyDescent="0.25">
      <c r="A3" s="193" t="s">
        <v>108</v>
      </c>
      <c r="B3" s="194" t="s">
        <v>18</v>
      </c>
      <c r="C3" s="195" t="s">
        <v>19</v>
      </c>
      <c r="D3" s="196" t="s">
        <v>20</v>
      </c>
      <c r="E3" s="197"/>
      <c r="F3" s="198"/>
      <c r="G3" s="199"/>
      <c r="H3" s="245" t="s">
        <v>96</v>
      </c>
    </row>
    <row r="4" spans="1:8" ht="14.5" x14ac:dyDescent="0.25">
      <c r="A4" s="200" t="s">
        <v>21</v>
      </c>
      <c r="B4" s="201"/>
      <c r="C4" s="202"/>
      <c r="D4" s="203"/>
      <c r="E4" s="204"/>
      <c r="F4" s="205"/>
      <c r="G4" s="206"/>
      <c r="H4" s="244"/>
    </row>
    <row r="5" spans="1:8" ht="52.5" customHeight="1" x14ac:dyDescent="0.25">
      <c r="A5" s="207" t="s">
        <v>56</v>
      </c>
      <c r="B5" s="201">
        <f>'Fringe Benefit_Example'!B4</f>
        <v>1000</v>
      </c>
      <c r="C5" s="208">
        <v>0.1</v>
      </c>
      <c r="D5" s="203">
        <v>12</v>
      </c>
      <c r="E5" s="204">
        <f>B5*C5*D5</f>
        <v>1200</v>
      </c>
      <c r="F5" s="204">
        <f>E5</f>
        <v>1200</v>
      </c>
      <c r="G5" s="206" t="s">
        <v>92</v>
      </c>
      <c r="H5" s="244"/>
    </row>
    <row r="6" spans="1:8" ht="40" customHeight="1" x14ac:dyDescent="0.25">
      <c r="A6" s="207" t="s">
        <v>57</v>
      </c>
      <c r="B6" s="201">
        <f>'Fringe Benefit_Example'!B5</f>
        <v>800</v>
      </c>
      <c r="C6" s="208">
        <v>1</v>
      </c>
      <c r="D6" s="203">
        <v>12</v>
      </c>
      <c r="E6" s="204">
        <f t="shared" ref="E6:E15" si="0">B6*C6*D6</f>
        <v>9600</v>
      </c>
      <c r="F6" s="204">
        <f t="shared" ref="F6:F7" si="1">E6</f>
        <v>9600</v>
      </c>
      <c r="G6" s="206" t="s">
        <v>58</v>
      </c>
      <c r="H6" s="244"/>
    </row>
    <row r="7" spans="1:8" ht="41.5" customHeight="1" x14ac:dyDescent="0.25">
      <c r="A7" s="207" t="s">
        <v>59</v>
      </c>
      <c r="B7" s="201">
        <f>'Fringe Benefit_Example'!B6</f>
        <v>500</v>
      </c>
      <c r="C7" s="208">
        <v>0.5</v>
      </c>
      <c r="D7" s="203">
        <v>12</v>
      </c>
      <c r="E7" s="204">
        <f t="shared" si="0"/>
        <v>3000</v>
      </c>
      <c r="F7" s="204">
        <f t="shared" si="1"/>
        <v>3000</v>
      </c>
      <c r="G7" s="206" t="s">
        <v>93</v>
      </c>
      <c r="H7" s="244"/>
    </row>
    <row r="8" spans="1:8" ht="14.5" x14ac:dyDescent="0.25">
      <c r="A8" s="207"/>
      <c r="B8" s="201"/>
      <c r="C8" s="202"/>
      <c r="D8" s="203"/>
      <c r="E8" s="204"/>
      <c r="F8" s="205"/>
      <c r="G8" s="206"/>
      <c r="H8" s="244"/>
    </row>
    <row r="9" spans="1:8" s="41" customFormat="1" ht="14.5" x14ac:dyDescent="0.25">
      <c r="A9" s="200" t="s">
        <v>22</v>
      </c>
      <c r="B9" s="209"/>
      <c r="C9" s="202"/>
      <c r="D9" s="203"/>
      <c r="E9" s="204"/>
      <c r="F9" s="205"/>
      <c r="G9" s="210"/>
      <c r="H9" s="245" t="s">
        <v>97</v>
      </c>
    </row>
    <row r="10" spans="1:8" s="41" customFormat="1" ht="39.65" customHeight="1" x14ac:dyDescent="0.25">
      <c r="A10" s="207" t="s">
        <v>90</v>
      </c>
      <c r="B10" s="209">
        <f>'Fringe Benefit_Example'!D16</f>
        <v>95.833333333333329</v>
      </c>
      <c r="C10" s="202">
        <v>1</v>
      </c>
      <c r="D10" s="203">
        <v>12</v>
      </c>
      <c r="E10" s="204">
        <f t="shared" si="0"/>
        <v>1150</v>
      </c>
      <c r="F10" s="204">
        <f t="shared" ref="F10:F12" si="2">E10</f>
        <v>1150</v>
      </c>
      <c r="G10" s="206" t="s">
        <v>118</v>
      </c>
      <c r="H10" s="246"/>
    </row>
    <row r="11" spans="1:8" ht="45" customHeight="1" x14ac:dyDescent="0.25">
      <c r="A11" s="207" t="s">
        <v>88</v>
      </c>
      <c r="B11" s="209">
        <f>'Fringe Benefit_Example'!E16</f>
        <v>65.340909090909093</v>
      </c>
      <c r="C11" s="202">
        <v>1</v>
      </c>
      <c r="D11" s="203">
        <v>12</v>
      </c>
      <c r="E11" s="204">
        <f t="shared" si="0"/>
        <v>784.09090909090912</v>
      </c>
      <c r="F11" s="204">
        <f t="shared" si="2"/>
        <v>784.09090909090912</v>
      </c>
      <c r="G11" s="206" t="s">
        <v>94</v>
      </c>
      <c r="H11" s="244"/>
    </row>
    <row r="12" spans="1:8" ht="32.15" customHeight="1" x14ac:dyDescent="0.25">
      <c r="A12" s="207" t="s">
        <v>89</v>
      </c>
      <c r="B12" s="209">
        <f>'Fringe Benefit_Example'!F16</f>
        <v>33</v>
      </c>
      <c r="C12" s="202">
        <v>1</v>
      </c>
      <c r="D12" s="203">
        <v>12</v>
      </c>
      <c r="E12" s="204">
        <f t="shared" si="0"/>
        <v>396</v>
      </c>
      <c r="F12" s="204">
        <f t="shared" si="2"/>
        <v>396</v>
      </c>
      <c r="G12" s="206" t="s">
        <v>119</v>
      </c>
      <c r="H12" s="244"/>
    </row>
    <row r="13" spans="1:8" ht="14.5" x14ac:dyDescent="0.25">
      <c r="A13" s="207"/>
      <c r="B13" s="209"/>
      <c r="C13" s="202"/>
      <c r="D13" s="203"/>
      <c r="E13" s="204"/>
      <c r="F13" s="205"/>
      <c r="G13" s="206"/>
      <c r="H13" s="244"/>
    </row>
    <row r="14" spans="1:8" ht="14.5" x14ac:dyDescent="0.25">
      <c r="A14" s="200" t="s">
        <v>23</v>
      </c>
      <c r="B14" s="209"/>
      <c r="C14" s="202"/>
      <c r="D14" s="203"/>
      <c r="E14" s="204"/>
      <c r="F14" s="205"/>
      <c r="G14" s="206"/>
      <c r="H14" s="244"/>
    </row>
    <row r="15" spans="1:8" ht="60" customHeight="1" x14ac:dyDescent="0.25">
      <c r="A15" s="207" t="s">
        <v>60</v>
      </c>
      <c r="B15" s="209">
        <v>150</v>
      </c>
      <c r="C15" s="202">
        <v>3</v>
      </c>
      <c r="D15" s="203">
        <v>12</v>
      </c>
      <c r="E15" s="204">
        <f t="shared" si="0"/>
        <v>5400</v>
      </c>
      <c r="F15" s="204">
        <f t="shared" ref="F15" si="3">E15</f>
        <v>5400</v>
      </c>
      <c r="G15" s="206" t="s">
        <v>61</v>
      </c>
      <c r="H15" s="245" t="s">
        <v>99</v>
      </c>
    </row>
    <row r="16" spans="1:8" ht="15" thickBot="1" x14ac:dyDescent="0.3">
      <c r="A16" s="207"/>
      <c r="B16" s="209"/>
      <c r="C16" s="202"/>
      <c r="D16" s="203"/>
      <c r="E16" s="204"/>
      <c r="F16" s="204"/>
      <c r="G16" s="256"/>
      <c r="H16" s="244"/>
    </row>
    <row r="17" spans="1:8" ht="14.5" thickBot="1" x14ac:dyDescent="0.3">
      <c r="A17" s="211" t="s">
        <v>109</v>
      </c>
      <c r="B17" s="212"/>
      <c r="C17" s="213"/>
      <c r="D17" s="214"/>
      <c r="E17" s="215">
        <f>SUM(E4:E16)</f>
        <v>21530.090909090912</v>
      </c>
      <c r="F17" s="216">
        <f>SUM(F4:F16)</f>
        <v>21530.090909090912</v>
      </c>
      <c r="G17" s="217"/>
      <c r="H17" s="244"/>
    </row>
    <row r="18" spans="1:8" s="41" customFormat="1" ht="15" customHeight="1" x14ac:dyDescent="0.25">
      <c r="A18" s="247" t="s">
        <v>110</v>
      </c>
      <c r="B18" s="218"/>
      <c r="C18" s="196"/>
      <c r="D18" s="196"/>
      <c r="E18" s="219"/>
      <c r="F18" s="220"/>
      <c r="G18" s="199"/>
      <c r="H18" s="245" t="s">
        <v>98</v>
      </c>
    </row>
    <row r="19" spans="1:8" s="41" customFormat="1" ht="26" x14ac:dyDescent="0.25">
      <c r="A19" s="221" t="s">
        <v>62</v>
      </c>
      <c r="B19" s="222"/>
      <c r="C19" s="203"/>
      <c r="D19" s="203"/>
      <c r="E19" s="204">
        <f>B19*C19*D19</f>
        <v>0</v>
      </c>
      <c r="F19" s="223"/>
      <c r="G19" s="210" t="s">
        <v>100</v>
      </c>
      <c r="H19" s="246"/>
    </row>
    <row r="20" spans="1:8" s="41" customFormat="1" ht="25" x14ac:dyDescent="0.25">
      <c r="A20" s="224" t="s">
        <v>63</v>
      </c>
      <c r="B20" s="222">
        <v>75</v>
      </c>
      <c r="C20" s="203">
        <v>2</v>
      </c>
      <c r="D20" s="203">
        <v>1</v>
      </c>
      <c r="E20" s="204">
        <f t="shared" ref="E20:E34" si="4">B20*C20*D20</f>
        <v>150</v>
      </c>
      <c r="F20" s="204">
        <f t="shared" ref="F20:F34" si="5">E20</f>
        <v>150</v>
      </c>
      <c r="G20" s="206" t="s">
        <v>70</v>
      </c>
      <c r="H20" s="246"/>
    </row>
    <row r="21" spans="1:8" s="41" customFormat="1" ht="25" x14ac:dyDescent="0.25">
      <c r="A21" s="224" t="s">
        <v>64</v>
      </c>
      <c r="B21" s="222">
        <v>1</v>
      </c>
      <c r="C21" s="203">
        <v>10</v>
      </c>
      <c r="D21" s="203">
        <v>2</v>
      </c>
      <c r="E21" s="204">
        <f t="shared" si="4"/>
        <v>20</v>
      </c>
      <c r="F21" s="204">
        <f t="shared" si="5"/>
        <v>20</v>
      </c>
      <c r="G21" s="206" t="s">
        <v>71</v>
      </c>
      <c r="H21" s="246"/>
    </row>
    <row r="22" spans="1:8" s="41" customFormat="1" ht="14.5" x14ac:dyDescent="0.25">
      <c r="A22" s="225" t="s">
        <v>67</v>
      </c>
      <c r="B22" s="226"/>
      <c r="C22" s="227"/>
      <c r="D22" s="227"/>
      <c r="E22" s="228">
        <f>SUM(E20:E21)</f>
        <v>170</v>
      </c>
      <c r="F22" s="228">
        <f>SUM(F20:F21)</f>
        <v>170</v>
      </c>
      <c r="G22" s="229"/>
      <c r="H22" s="246"/>
    </row>
    <row r="23" spans="1:8" s="41" customFormat="1" ht="14.5" x14ac:dyDescent="0.25">
      <c r="A23" s="230"/>
      <c r="B23" s="231"/>
      <c r="C23" s="232"/>
      <c r="D23" s="232"/>
      <c r="E23" s="233"/>
      <c r="F23" s="234"/>
      <c r="G23" s="235"/>
      <c r="H23" s="246"/>
    </row>
    <row r="24" spans="1:8" s="41" customFormat="1" ht="26" x14ac:dyDescent="0.25">
      <c r="A24" s="221" t="s">
        <v>65</v>
      </c>
      <c r="B24" s="222"/>
      <c r="C24" s="203"/>
      <c r="D24" s="203"/>
      <c r="E24" s="204">
        <f t="shared" si="4"/>
        <v>0</v>
      </c>
      <c r="F24" s="223"/>
      <c r="G24" s="210" t="s">
        <v>73</v>
      </c>
      <c r="H24" s="246"/>
    </row>
    <row r="25" spans="1:8" s="41" customFormat="1" ht="32.5" customHeight="1" x14ac:dyDescent="0.25">
      <c r="A25" s="224" t="s">
        <v>63</v>
      </c>
      <c r="B25" s="222">
        <v>75</v>
      </c>
      <c r="C25" s="203">
        <v>5</v>
      </c>
      <c r="D25" s="203">
        <v>1</v>
      </c>
      <c r="E25" s="204">
        <f t="shared" si="4"/>
        <v>375</v>
      </c>
      <c r="F25" s="204">
        <f t="shared" si="5"/>
        <v>375</v>
      </c>
      <c r="G25" s="206" t="s">
        <v>72</v>
      </c>
      <c r="H25" s="246"/>
    </row>
    <row r="26" spans="1:8" s="41" customFormat="1" ht="32.15" customHeight="1" x14ac:dyDescent="0.25">
      <c r="A26" s="224" t="s">
        <v>77</v>
      </c>
      <c r="B26" s="222">
        <v>20</v>
      </c>
      <c r="C26" s="203">
        <v>3</v>
      </c>
      <c r="D26" s="203">
        <v>5</v>
      </c>
      <c r="E26" s="204">
        <f t="shared" si="4"/>
        <v>300</v>
      </c>
      <c r="F26" s="204">
        <f t="shared" si="5"/>
        <v>300</v>
      </c>
      <c r="G26" s="206" t="s">
        <v>74</v>
      </c>
      <c r="H26" s="246"/>
    </row>
    <row r="27" spans="1:8" s="41" customFormat="1" ht="27.65" customHeight="1" x14ac:dyDescent="0.25">
      <c r="A27" s="224" t="s">
        <v>78</v>
      </c>
      <c r="B27" s="222">
        <v>20</v>
      </c>
      <c r="C27" s="203">
        <v>3</v>
      </c>
      <c r="D27" s="203">
        <v>5</v>
      </c>
      <c r="E27" s="204">
        <f t="shared" si="4"/>
        <v>300</v>
      </c>
      <c r="F27" s="204">
        <f t="shared" si="5"/>
        <v>300</v>
      </c>
      <c r="G27" s="206" t="s">
        <v>75</v>
      </c>
      <c r="H27" s="246"/>
    </row>
    <row r="28" spans="1:8" s="41" customFormat="1" ht="14.5" x14ac:dyDescent="0.25">
      <c r="A28" s="225" t="s">
        <v>68</v>
      </c>
      <c r="B28" s="226"/>
      <c r="C28" s="227"/>
      <c r="D28" s="227"/>
      <c r="E28" s="228">
        <f>SUM(E25:E27)</f>
        <v>975</v>
      </c>
      <c r="F28" s="228">
        <f>SUM(F25:F27)</f>
        <v>975</v>
      </c>
      <c r="G28" s="229"/>
      <c r="H28" s="246"/>
    </row>
    <row r="29" spans="1:8" s="41" customFormat="1" ht="14.5" x14ac:dyDescent="0.25">
      <c r="A29" s="230"/>
      <c r="B29" s="231"/>
      <c r="C29" s="232"/>
      <c r="D29" s="232"/>
      <c r="E29" s="233"/>
      <c r="F29" s="234"/>
      <c r="G29" s="235"/>
      <c r="H29" s="246"/>
    </row>
    <row r="30" spans="1:8" s="41" customFormat="1" ht="25.5" customHeight="1" x14ac:dyDescent="0.25">
      <c r="A30" s="221" t="s">
        <v>66</v>
      </c>
      <c r="B30" s="222"/>
      <c r="C30" s="203"/>
      <c r="D30" s="203"/>
      <c r="E30" s="204">
        <f t="shared" si="4"/>
        <v>0</v>
      </c>
      <c r="F30" s="223"/>
      <c r="G30" s="210" t="s">
        <v>82</v>
      </c>
      <c r="H30" s="246"/>
    </row>
    <row r="31" spans="1:8" s="41" customFormat="1" ht="30.65" customHeight="1" x14ac:dyDescent="0.25">
      <c r="A31" s="224" t="s">
        <v>76</v>
      </c>
      <c r="B31" s="222">
        <v>20</v>
      </c>
      <c r="C31" s="203">
        <v>20</v>
      </c>
      <c r="D31" s="203">
        <f>2*2</f>
        <v>4</v>
      </c>
      <c r="E31" s="204">
        <f t="shared" si="4"/>
        <v>1600</v>
      </c>
      <c r="F31" s="204">
        <f t="shared" si="5"/>
        <v>1600</v>
      </c>
      <c r="G31" s="206" t="s">
        <v>83</v>
      </c>
      <c r="H31" s="246"/>
    </row>
    <row r="32" spans="1:8" s="41" customFormat="1" ht="29.5" customHeight="1" x14ac:dyDescent="0.25">
      <c r="A32" s="224" t="s">
        <v>79</v>
      </c>
      <c r="B32" s="222">
        <v>20</v>
      </c>
      <c r="C32" s="203">
        <v>10</v>
      </c>
      <c r="D32" s="203">
        <f>3*2</f>
        <v>6</v>
      </c>
      <c r="E32" s="204">
        <f t="shared" si="4"/>
        <v>1200</v>
      </c>
      <c r="F32" s="204">
        <f t="shared" si="5"/>
        <v>1200</v>
      </c>
      <c r="G32" s="206" t="s">
        <v>84</v>
      </c>
      <c r="H32" s="246"/>
    </row>
    <row r="33" spans="1:8" s="41" customFormat="1" ht="29.5" customHeight="1" x14ac:dyDescent="0.25">
      <c r="A33" s="224" t="s">
        <v>81</v>
      </c>
      <c r="B33" s="222">
        <v>15</v>
      </c>
      <c r="C33" s="203">
        <v>10</v>
      </c>
      <c r="D33" s="203">
        <f>4*2</f>
        <v>8</v>
      </c>
      <c r="E33" s="204">
        <f t="shared" si="4"/>
        <v>1200</v>
      </c>
      <c r="F33" s="204">
        <f t="shared" si="5"/>
        <v>1200</v>
      </c>
      <c r="G33" s="206" t="s">
        <v>85</v>
      </c>
      <c r="H33" s="246"/>
    </row>
    <row r="34" spans="1:8" s="41" customFormat="1" ht="25" x14ac:dyDescent="0.25">
      <c r="A34" s="224" t="s">
        <v>80</v>
      </c>
      <c r="B34" s="222">
        <v>20</v>
      </c>
      <c r="C34" s="203">
        <v>10</v>
      </c>
      <c r="D34" s="203">
        <v>2</v>
      </c>
      <c r="E34" s="204">
        <f t="shared" si="4"/>
        <v>400</v>
      </c>
      <c r="F34" s="204">
        <f t="shared" si="5"/>
        <v>400</v>
      </c>
      <c r="G34" s="236" t="s">
        <v>86</v>
      </c>
      <c r="H34" s="246"/>
    </row>
    <row r="35" spans="1:8" s="41" customFormat="1" ht="15" thickBot="1" x14ac:dyDescent="0.3">
      <c r="A35" s="225" t="s">
        <v>69</v>
      </c>
      <c r="B35" s="226"/>
      <c r="C35" s="227"/>
      <c r="D35" s="227"/>
      <c r="E35" s="228">
        <f>SUM(E31:E34)</f>
        <v>4400</v>
      </c>
      <c r="F35" s="228">
        <f>SUM(F31:F34)</f>
        <v>4400</v>
      </c>
      <c r="G35" s="229"/>
      <c r="H35" s="246"/>
    </row>
    <row r="36" spans="1:8" ht="14.5" thickBot="1" x14ac:dyDescent="0.3">
      <c r="A36" s="237" t="s">
        <v>111</v>
      </c>
      <c r="B36" s="212"/>
      <c r="C36" s="213"/>
      <c r="D36" s="214"/>
      <c r="E36" s="215"/>
      <c r="F36" s="215">
        <f>F22+F28+F35</f>
        <v>5545</v>
      </c>
      <c r="G36" s="217"/>
      <c r="H36" s="244"/>
    </row>
    <row r="37" spans="1:8" ht="14.5" thickBot="1" x14ac:dyDescent="0.3">
      <c r="A37" s="238" t="s">
        <v>112</v>
      </c>
      <c r="B37" s="238"/>
      <c r="C37" s="238"/>
      <c r="D37" s="238"/>
      <c r="E37" s="238"/>
      <c r="F37" s="238"/>
      <c r="G37" s="238"/>
      <c r="H37" s="244"/>
    </row>
    <row r="38" spans="1:8" ht="14.5" thickBot="1" x14ac:dyDescent="0.3">
      <c r="A38" s="249"/>
      <c r="B38" s="250"/>
      <c r="C38" s="251"/>
      <c r="D38" s="252"/>
      <c r="E38" s="253"/>
      <c r="F38" s="253"/>
      <c r="G38" s="254"/>
      <c r="H38" s="244"/>
    </row>
    <row r="39" spans="1:8" ht="14.5" thickBot="1" x14ac:dyDescent="0.3">
      <c r="A39" s="249"/>
      <c r="B39" s="250"/>
      <c r="C39" s="251"/>
      <c r="D39" s="252"/>
      <c r="E39" s="253"/>
      <c r="F39" s="253"/>
      <c r="G39" s="254"/>
      <c r="H39" s="244"/>
    </row>
    <row r="40" spans="1:8" ht="14.5" thickBot="1" x14ac:dyDescent="0.3">
      <c r="A40" s="249"/>
      <c r="B40" s="250"/>
      <c r="C40" s="251"/>
      <c r="D40" s="252"/>
      <c r="E40" s="253"/>
      <c r="F40" s="253"/>
      <c r="G40" s="254"/>
      <c r="H40" s="244"/>
    </row>
    <row r="41" spans="1:8" ht="14.5" thickBot="1" x14ac:dyDescent="0.3">
      <c r="A41" s="249"/>
      <c r="B41" s="250"/>
      <c r="C41" s="251"/>
      <c r="D41" s="252"/>
      <c r="E41" s="253"/>
      <c r="F41" s="253"/>
      <c r="G41" s="254"/>
      <c r="H41" s="244"/>
    </row>
    <row r="42" spans="1:8" ht="14.5" thickBot="1" x14ac:dyDescent="0.3">
      <c r="A42" s="237" t="s">
        <v>113</v>
      </c>
      <c r="B42" s="212"/>
      <c r="C42" s="213"/>
      <c r="D42" s="214"/>
      <c r="E42" s="215">
        <f>SUM(E38:E41)</f>
        <v>0</v>
      </c>
      <c r="F42" s="215">
        <f>SUM(F38:F41)</f>
        <v>0</v>
      </c>
      <c r="G42" s="248"/>
      <c r="H42" s="244"/>
    </row>
    <row r="43" spans="1:8" s="41" customFormat="1" ht="16.5" customHeight="1" thickBot="1" x14ac:dyDescent="0.3">
      <c r="A43" s="238" t="s">
        <v>41</v>
      </c>
      <c r="B43" s="239"/>
      <c r="C43" s="240"/>
      <c r="D43" s="241"/>
      <c r="E43" s="242">
        <f>E17+E36</f>
        <v>21530.090909090912</v>
      </c>
      <c r="F43" s="242">
        <f>F17+F36+F42</f>
        <v>27075.090909090912</v>
      </c>
      <c r="G43" s="243"/>
      <c r="H43" s="246"/>
    </row>
    <row r="44" spans="1:8" s="41" customFormat="1" ht="14.5" x14ac:dyDescent="0.25">
      <c r="A44" s="81"/>
      <c r="E44" s="140"/>
      <c r="G44" s="178"/>
    </row>
    <row r="45" spans="1:8" ht="14.5" x14ac:dyDescent="0.25">
      <c r="B45" s="81"/>
      <c r="C45" s="83"/>
      <c r="D45" s="81"/>
      <c r="E45" s="141"/>
      <c r="F45" s="84"/>
    </row>
    <row r="46" spans="1:8" ht="15.5" x14ac:dyDescent="0.25">
      <c r="A46" s="82"/>
      <c r="B46" s="81"/>
      <c r="C46" s="83"/>
      <c r="D46" s="81"/>
      <c r="E46" s="142"/>
      <c r="F46" s="85"/>
    </row>
    <row r="47" spans="1:8" x14ac:dyDescent="0.25">
      <c r="B47" s="86"/>
      <c r="C47" s="86"/>
      <c r="D47" s="86"/>
    </row>
    <row r="49" spans="1:6" x14ac:dyDescent="0.25">
      <c r="B49" s="87"/>
      <c r="C49" s="88"/>
      <c r="D49" s="87"/>
      <c r="E49" s="144"/>
      <c r="F49" s="87"/>
    </row>
    <row r="50" spans="1:6" x14ac:dyDescent="0.25">
      <c r="B50" s="87"/>
      <c r="C50" s="88"/>
      <c r="D50" s="87"/>
      <c r="E50" s="144"/>
      <c r="F50" s="87"/>
    </row>
    <row r="51" spans="1:6" x14ac:dyDescent="0.25">
      <c r="A51" s="41"/>
      <c r="B51" s="87"/>
      <c r="C51" s="88"/>
      <c r="D51" s="87"/>
      <c r="E51" s="144"/>
      <c r="F51" s="87"/>
    </row>
    <row r="52" spans="1:6" x14ac:dyDescent="0.25">
      <c r="A52" s="41"/>
      <c r="B52" s="87"/>
      <c r="C52" s="88"/>
      <c r="D52" s="87"/>
      <c r="E52" s="144"/>
      <c r="F52" s="87"/>
    </row>
    <row r="53" spans="1:6" x14ac:dyDescent="0.25">
      <c r="C53" s="88"/>
      <c r="D53" s="87"/>
      <c r="E53" s="144"/>
      <c r="F53" s="87"/>
    </row>
    <row r="54" spans="1:6" x14ac:dyDescent="0.25">
      <c r="B54" s="87"/>
      <c r="C54" s="88"/>
      <c r="D54" s="87"/>
      <c r="E54" s="144"/>
      <c r="F54" s="87"/>
    </row>
    <row r="55" spans="1:6" x14ac:dyDescent="0.25">
      <c r="A55" s="41"/>
      <c r="B55" s="87"/>
      <c r="C55" s="88"/>
      <c r="D55" s="87"/>
      <c r="E55" s="144"/>
      <c r="F55" s="87"/>
    </row>
    <row r="56" spans="1:6" x14ac:dyDescent="0.25">
      <c r="B56" s="87"/>
      <c r="C56" s="88"/>
      <c r="D56" s="87"/>
      <c r="E56" s="144"/>
      <c r="F56" s="87"/>
    </row>
    <row r="57" spans="1:6" x14ac:dyDescent="0.25">
      <c r="B57" s="87"/>
      <c r="C57" s="88"/>
      <c r="D57" s="87"/>
      <c r="E57" s="144"/>
      <c r="F57" s="87"/>
    </row>
    <row r="58" spans="1:6" x14ac:dyDescent="0.25">
      <c r="B58" s="87"/>
      <c r="C58" s="88"/>
      <c r="D58" s="87"/>
      <c r="E58" s="144"/>
      <c r="F58" s="87"/>
    </row>
    <row r="59" spans="1:6" x14ac:dyDescent="0.25">
      <c r="B59" s="87"/>
      <c r="C59" s="88"/>
      <c r="D59" s="87"/>
      <c r="E59" s="144"/>
      <c r="F59" s="87"/>
    </row>
    <row r="60" spans="1:6" x14ac:dyDescent="0.25">
      <c r="A60" s="41"/>
      <c r="B60" s="87"/>
      <c r="C60" s="88"/>
      <c r="D60" s="87"/>
      <c r="E60" s="144"/>
      <c r="F60" s="87"/>
    </row>
    <row r="61" spans="1:6" x14ac:dyDescent="0.25">
      <c r="B61" s="87"/>
      <c r="C61" s="88"/>
      <c r="D61" s="87"/>
      <c r="E61" s="144"/>
      <c r="F61" s="87"/>
    </row>
    <row r="62" spans="1:6" x14ac:dyDescent="0.25">
      <c r="A62" s="41"/>
      <c r="B62" s="87"/>
      <c r="C62" s="88"/>
      <c r="D62" s="87"/>
      <c r="E62" s="144"/>
      <c r="F62" s="87"/>
    </row>
    <row r="63" spans="1:6" x14ac:dyDescent="0.25">
      <c r="B63" s="87"/>
      <c r="C63" s="88"/>
      <c r="D63" s="87"/>
      <c r="E63" s="144"/>
      <c r="F63" s="87"/>
    </row>
    <row r="64" spans="1:6" x14ac:dyDescent="0.25">
      <c r="A64" s="41"/>
      <c r="B64" s="87"/>
      <c r="C64" s="88"/>
      <c r="D64" s="87"/>
      <c r="E64" s="144"/>
      <c r="F64" s="87"/>
    </row>
    <row r="65" spans="1:6" x14ac:dyDescent="0.25">
      <c r="B65" s="87"/>
      <c r="C65" s="88"/>
      <c r="D65" s="87"/>
      <c r="E65" s="144"/>
      <c r="F65" s="87"/>
    </row>
    <row r="66" spans="1:6" x14ac:dyDescent="0.25">
      <c r="B66" s="87"/>
      <c r="C66" s="88"/>
      <c r="D66" s="87"/>
      <c r="E66" s="144"/>
      <c r="F66" s="87"/>
    </row>
    <row r="67" spans="1:6" x14ac:dyDescent="0.25">
      <c r="B67" s="87"/>
      <c r="C67" s="88"/>
      <c r="D67" s="87"/>
      <c r="E67" s="144"/>
      <c r="F67" s="87"/>
    </row>
    <row r="68" spans="1:6" x14ac:dyDescent="0.25">
      <c r="B68" s="87"/>
      <c r="C68" s="88"/>
      <c r="D68" s="87"/>
      <c r="E68" s="144"/>
      <c r="F68" s="87"/>
    </row>
    <row r="69" spans="1:6" x14ac:dyDescent="0.25">
      <c r="A69" s="41"/>
      <c r="B69" s="87"/>
      <c r="C69" s="88"/>
      <c r="D69" s="87"/>
      <c r="E69" s="144"/>
      <c r="F69" s="87"/>
    </row>
    <row r="70" spans="1:6" x14ac:dyDescent="0.25">
      <c r="B70" s="87"/>
      <c r="C70" s="88"/>
      <c r="D70" s="87"/>
      <c r="E70" s="144"/>
      <c r="F70" s="87"/>
    </row>
    <row r="71" spans="1:6" x14ac:dyDescent="0.25">
      <c r="B71" s="87"/>
      <c r="C71" s="88"/>
      <c r="D71" s="87"/>
      <c r="E71" s="144"/>
      <c r="F71" s="87"/>
    </row>
    <row r="72" spans="1:6" x14ac:dyDescent="0.25">
      <c r="B72" s="87"/>
      <c r="C72" s="88"/>
      <c r="D72" s="87"/>
      <c r="E72" s="144"/>
      <c r="F72" s="87"/>
    </row>
    <row r="73" spans="1:6" x14ac:dyDescent="0.25">
      <c r="A73" s="41"/>
      <c r="B73" s="87"/>
      <c r="C73" s="88"/>
      <c r="D73" s="87"/>
      <c r="E73" s="144"/>
      <c r="F73" s="87"/>
    </row>
    <row r="74" spans="1:6" x14ac:dyDescent="0.25">
      <c r="B74" s="87"/>
      <c r="C74" s="88"/>
      <c r="D74" s="87"/>
      <c r="E74" s="144"/>
      <c r="F74" s="87"/>
    </row>
    <row r="75" spans="1:6" x14ac:dyDescent="0.25">
      <c r="B75" s="89"/>
      <c r="C75" s="89"/>
      <c r="D75" s="89"/>
      <c r="E75" s="144"/>
      <c r="F75" s="87"/>
    </row>
    <row r="76" spans="1:6" x14ac:dyDescent="0.25">
      <c r="B76" s="90"/>
      <c r="C76" s="90"/>
      <c r="D76" s="90"/>
      <c r="E76" s="144"/>
      <c r="F76" s="87"/>
    </row>
    <row r="77" spans="1:6" x14ac:dyDescent="0.25">
      <c r="D77" s="92"/>
      <c r="E77" s="145"/>
      <c r="F77" s="92"/>
    </row>
    <row r="78" spans="1:6" x14ac:dyDescent="0.25">
      <c r="D78" s="92"/>
      <c r="E78" s="145"/>
      <c r="F78" s="92"/>
    </row>
    <row r="79" spans="1:6" x14ac:dyDescent="0.25">
      <c r="D79" s="92"/>
      <c r="E79" s="145"/>
      <c r="F79" s="92"/>
    </row>
  </sheetData>
  <mergeCells count="1">
    <mergeCell ref="B1:E1"/>
  </mergeCells>
  <pageMargins left="0.75" right="0.75" top="1" bottom="1" header="0.5" footer="0.5"/>
  <pageSetup scale="55"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5C9-A011-4CBA-BA48-46965EB5FD94}">
  <sheetPr>
    <tabColor rgb="FFFFFF00"/>
  </sheetPr>
  <dimension ref="A1:G16"/>
  <sheetViews>
    <sheetView workbookViewId="0">
      <selection activeCell="B1" sqref="B1:F1"/>
    </sheetView>
  </sheetViews>
  <sheetFormatPr defaultColWidth="8.7265625" defaultRowHeight="12.5" x14ac:dyDescent="0.25"/>
  <cols>
    <col min="1" max="1" width="10.26953125" style="23" customWidth="1"/>
    <col min="2" max="2" width="13.26953125" style="23" bestFit="1" customWidth="1"/>
    <col min="3" max="3" width="8.7265625" style="23"/>
    <col min="4" max="4" width="13.453125" style="23" customWidth="1"/>
    <col min="5" max="5" width="13.26953125" style="23" customWidth="1"/>
    <col min="6" max="6" width="12.26953125" style="23" customWidth="1"/>
    <col min="7" max="7" width="1" style="23" customWidth="1"/>
    <col min="8" max="16384" width="8.7265625" style="23"/>
  </cols>
  <sheetData>
    <row r="1" spans="1:7" ht="13" x14ac:dyDescent="0.25">
      <c r="A1" s="303" t="s">
        <v>42</v>
      </c>
      <c r="B1" s="302" t="s">
        <v>120</v>
      </c>
      <c r="C1" s="302"/>
      <c r="D1" s="302"/>
      <c r="E1" s="302"/>
      <c r="F1" s="302"/>
      <c r="G1" s="26"/>
    </row>
    <row r="2" spans="1:7" ht="13" x14ac:dyDescent="0.25">
      <c r="A2" s="304"/>
      <c r="B2" s="306" t="s">
        <v>87</v>
      </c>
      <c r="C2" s="307"/>
      <c r="D2" s="307"/>
      <c r="E2" s="307"/>
      <c r="F2" s="308"/>
      <c r="G2" s="26"/>
    </row>
    <row r="3" spans="1:7" ht="33.75" customHeight="1" x14ac:dyDescent="0.25">
      <c r="A3" s="305"/>
      <c r="B3" s="25" t="s">
        <v>43</v>
      </c>
      <c r="C3" s="25" t="s">
        <v>44</v>
      </c>
      <c r="D3" s="25" t="s">
        <v>91</v>
      </c>
      <c r="E3" s="25" t="s">
        <v>88</v>
      </c>
      <c r="F3" s="25" t="s">
        <v>89</v>
      </c>
    </row>
    <row r="4" spans="1:7" ht="14.5" x14ac:dyDescent="0.25">
      <c r="A4" s="27" t="s">
        <v>45</v>
      </c>
      <c r="B4" s="24">
        <v>1000</v>
      </c>
      <c r="C4" s="177">
        <v>0.1</v>
      </c>
      <c r="D4" s="37">
        <f>B4/12*C4</f>
        <v>8.3333333333333339</v>
      </c>
      <c r="E4" s="24">
        <f>B4/22*7.5/6*C4</f>
        <v>5.6818181818181817</v>
      </c>
      <c r="F4" s="24">
        <v>11</v>
      </c>
    </row>
    <row r="5" spans="1:7" ht="14.5" x14ac:dyDescent="0.25">
      <c r="A5" s="27" t="s">
        <v>46</v>
      </c>
      <c r="B5" s="24">
        <v>800</v>
      </c>
      <c r="C5" s="177">
        <v>1</v>
      </c>
      <c r="D5" s="37">
        <f t="shared" ref="D5:D6" si="0">B5/12*C5</f>
        <v>66.666666666666671</v>
      </c>
      <c r="E5" s="24">
        <f t="shared" ref="E5:E6" si="1">B5/22*7.5/6*C5</f>
        <v>45.45454545454546</v>
      </c>
      <c r="F5" s="24">
        <v>11</v>
      </c>
    </row>
    <row r="6" spans="1:7" ht="14.5" x14ac:dyDescent="0.25">
      <c r="A6" s="27" t="s">
        <v>47</v>
      </c>
      <c r="B6" s="24">
        <v>500</v>
      </c>
      <c r="C6" s="177">
        <v>0.5</v>
      </c>
      <c r="D6" s="37">
        <f t="shared" si="0"/>
        <v>20.833333333333332</v>
      </c>
      <c r="E6" s="24">
        <f t="shared" si="1"/>
        <v>14.204545454545453</v>
      </c>
      <c r="F6" s="24">
        <v>11</v>
      </c>
    </row>
    <row r="7" spans="1:7" x14ac:dyDescent="0.25">
      <c r="A7" s="24"/>
      <c r="B7" s="24"/>
      <c r="C7" s="24"/>
      <c r="D7" s="24"/>
      <c r="E7" s="24"/>
      <c r="F7" s="24"/>
    </row>
    <row r="8" spans="1:7" x14ac:dyDescent="0.25">
      <c r="A8" s="24"/>
      <c r="B8" s="24"/>
      <c r="C8" s="24"/>
      <c r="D8" s="24"/>
      <c r="E8" s="24"/>
      <c r="F8" s="24"/>
    </row>
    <row r="9" spans="1:7" x14ac:dyDescent="0.25">
      <c r="A9" s="24"/>
      <c r="B9" s="24"/>
      <c r="C9" s="24"/>
      <c r="D9" s="24"/>
      <c r="E9" s="24"/>
      <c r="F9" s="24"/>
    </row>
    <row r="10" spans="1:7" x14ac:dyDescent="0.25">
      <c r="A10" s="24"/>
      <c r="B10" s="24"/>
      <c r="C10" s="24"/>
      <c r="D10" s="24"/>
      <c r="E10" s="24"/>
      <c r="F10" s="24"/>
    </row>
    <row r="11" spans="1:7" x14ac:dyDescent="0.25">
      <c r="A11" s="24"/>
      <c r="B11" s="24"/>
      <c r="C11" s="24"/>
      <c r="D11" s="24"/>
      <c r="E11" s="24"/>
      <c r="F11" s="24"/>
    </row>
    <row r="12" spans="1:7" x14ac:dyDescent="0.25">
      <c r="A12" s="24"/>
      <c r="B12" s="24"/>
      <c r="C12" s="24"/>
      <c r="D12" s="24"/>
      <c r="E12" s="24"/>
      <c r="F12" s="24"/>
    </row>
    <row r="13" spans="1:7" x14ac:dyDescent="0.25">
      <c r="A13" s="24"/>
      <c r="B13" s="24"/>
      <c r="C13" s="24"/>
      <c r="D13" s="24"/>
      <c r="E13" s="24"/>
      <c r="F13" s="24"/>
    </row>
    <row r="14" spans="1:7" x14ac:dyDescent="0.25">
      <c r="A14" s="24"/>
      <c r="B14" s="24"/>
      <c r="C14" s="24"/>
      <c r="D14" s="24"/>
      <c r="E14" s="24"/>
      <c r="F14" s="24"/>
    </row>
    <row r="15" spans="1:7" x14ac:dyDescent="0.25">
      <c r="A15" s="24"/>
      <c r="B15" s="24"/>
      <c r="C15" s="24"/>
      <c r="D15" s="24"/>
      <c r="E15" s="24"/>
      <c r="F15" s="24"/>
    </row>
    <row r="16" spans="1:7" ht="13" x14ac:dyDescent="0.25">
      <c r="B16" s="26" t="s">
        <v>101</v>
      </c>
      <c r="D16" s="180">
        <f>SUM(D4:D15)</f>
        <v>95.833333333333329</v>
      </c>
      <c r="E16" s="180">
        <f>SUM(E4:E15)</f>
        <v>65.340909090909093</v>
      </c>
      <c r="F16" s="180">
        <f>SUM(F4:F15)</f>
        <v>33</v>
      </c>
    </row>
  </sheetData>
  <mergeCells count="3">
    <mergeCell ref="B1:F1"/>
    <mergeCell ref="A1:A3"/>
    <mergeCell ref="B2:F2"/>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31BD-E997-46D1-84C8-53DCC3154B6A}">
  <dimension ref="A3"/>
  <sheetViews>
    <sheetView zoomScale="40" zoomScaleNormal="40" workbookViewId="0">
      <selection activeCell="AM48" sqref="AM48"/>
    </sheetView>
  </sheetViews>
  <sheetFormatPr defaultColWidth="8.7265625" defaultRowHeight="12.5" x14ac:dyDescent="0.25"/>
  <cols>
    <col min="1" max="16384" width="8.7265625" style="10"/>
  </cols>
  <sheetData>
    <row r="3" spans="1:1" ht="30" x14ac:dyDescent="0.6">
      <c r="A3" s="28" t="s">
        <v>48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284867E384334AB4E37253F9913331" ma:contentTypeVersion="13" ma:contentTypeDescription="Create a new document." ma:contentTypeScope="" ma:versionID="953405aa213468ba3e7f9a06eb2952df">
  <xsd:schema xmlns:xsd="http://www.w3.org/2001/XMLSchema" xmlns:xs="http://www.w3.org/2001/XMLSchema" xmlns:p="http://schemas.microsoft.com/office/2006/metadata/properties" xmlns:ns2="207e37d0-3e80-4b82-8c09-f6969c762755" xmlns:ns3="1c4c8553-1e46-4987-ae36-e751ff21026d" targetNamespace="http://schemas.microsoft.com/office/2006/metadata/properties" ma:root="true" ma:fieldsID="b57b2bc79e98746750e171a1b4061797" ns2:_="" ns3:_="">
    <xsd:import namespace="207e37d0-3e80-4b82-8c09-f6969c762755"/>
    <xsd:import namespace="1c4c8553-1e46-4987-ae36-e751ff2102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e37d0-3e80-4b82-8c09-f6969c762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fb2afa-0461-4a25-b7e7-e28982f86d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4c8553-1e46-4987-ae36-e751ff2102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08d6ee-6831-4341-abbb-2d23e39ea01f}" ma:internalName="TaxCatchAll" ma:showField="CatchAllData" ma:web="1c4c8553-1e46-4987-ae36-e751ff210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4c8553-1e46-4987-ae36-e751ff21026d" xsi:nil="true"/>
    <lcf76f155ced4ddcb4097134ff3c332f xmlns="207e37d0-3e80-4b82-8c09-f6969c7627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4134EF-D272-47E1-841F-4E88B03B0FED}">
  <ds:schemaRefs>
    <ds:schemaRef ds:uri="http://schemas.microsoft.com/sharepoint/v3/contenttype/forms"/>
  </ds:schemaRefs>
</ds:datastoreItem>
</file>

<file path=customXml/itemProps2.xml><?xml version="1.0" encoding="utf-8"?>
<ds:datastoreItem xmlns:ds="http://schemas.openxmlformats.org/officeDocument/2006/customXml" ds:itemID="{B0E64F73-6AEC-4857-A516-D0C38D506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e37d0-3e80-4b82-8c09-f6969c762755"/>
    <ds:schemaRef ds:uri="1c4c8553-1e46-4987-ae36-e751ff210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4171C1-61D2-4342-B069-8E7EEC49ADC3}">
  <ds:schemaRefs>
    <ds:schemaRef ds:uri="http://schemas.microsoft.com/office/2006/metadata/properties"/>
    <ds:schemaRef ds:uri="http://schemas.microsoft.com/office/infopath/2007/PartnerControls"/>
    <ds:schemaRef ds:uri="http://schemas.microsoft.com/sharepoint/v3"/>
    <ds:schemaRef ds:uri="056ab153-e312-4c60-80d4-93731119b395"/>
    <ds:schemaRef ds:uri="df891eeb-4300-4ca2-8b5b-1cd851ee9595"/>
    <ds:schemaRef ds:uri="http://schemas.microsoft.com/sharepoint/v4"/>
    <ds:schemaRef ds:uri="1c4c8553-1e46-4987-ae36-e751ff21026d"/>
    <ds:schemaRef ds:uri="207e37d0-3e80-4b82-8c09-f6969c7627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Budget Instructions</vt:lpstr>
      <vt:lpstr>SUMMARY</vt:lpstr>
      <vt:lpstr>DETAIL</vt:lpstr>
      <vt:lpstr>Detail Budget_Example</vt:lpstr>
      <vt:lpstr>Fringe Benefit_Example</vt:lpstr>
      <vt:lpstr>Exchange rate - guide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Full Application Budget Template</dc:title>
  <dc:subject/>
  <dc:creator>Projects</dc:creator>
  <cp:keywords/>
  <dc:description/>
  <cp:lastModifiedBy>Wilson, Andrea</cp:lastModifiedBy>
  <cp:revision/>
  <dcterms:created xsi:type="dcterms:W3CDTF">2005-09-28T12:45:54Z</dcterms:created>
  <dcterms:modified xsi:type="dcterms:W3CDTF">2026-10-01T06:23:27Z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0x010100BC284867E384334AB4E37253F9913331</vt:lpwstr>
  </property>
  <property fmtid="{D5CDD505-2E9C-101B-9397-08002B2CF9AE}" pid="3" name="PIB Keywords">
    <vt:lpwstr>4;#Grant|9c35aeb7-51c4-423b-99a3-01de1816eef4;#175;#Grantee|2b54396e-e983-4fb8-96fd-c67490f1ed63</vt:lpwstr>
  </property>
  <property fmtid="{D5CDD505-2E9C-101B-9397-08002B2CF9AE}" pid="4" name="MediaServiceImageTags">
    <vt:lpwstr/>
  </property>
</Properties>
</file>